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LARITA VACACIONES\PORTAL\Octubre 2021\"/>
    </mc:Choice>
  </mc:AlternateContent>
  <xr:revisionPtr revIDLastSave="0" documentId="13_ncr:1_{02A6026F-6185-454D-9BC8-7AD2A03B0A6D}" xr6:coauthVersionLast="47" xr6:coauthVersionMax="47" xr10:uidLastSave="{00000000-0000-0000-0000-000000000000}"/>
  <bookViews>
    <workbookView xWindow="-120" yWindow="-120" windowWidth="29040" windowHeight="15840" xr2:uid="{F85D6B5C-471D-4936-B0A6-124F2B6F4671}"/>
  </bookViews>
  <sheets>
    <sheet name="Hoja1" sheetId="1" r:id="rId1"/>
  </sheets>
  <definedNames>
    <definedName name="_xlnm.Print_Area" localSheetId="0">Hoja1!$A$1:$E$424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6" i="1" l="1"/>
  <c r="E383" i="1"/>
  <c r="E388" i="1" s="1"/>
  <c r="E65" i="1"/>
  <c r="E70" i="1" s="1"/>
</calcChain>
</file>

<file path=xl/sharedStrings.xml><?xml version="1.0" encoding="utf-8"?>
<sst xmlns="http://schemas.openxmlformats.org/spreadsheetml/2006/main" count="316" uniqueCount="245">
  <si>
    <t>Oficina para el Reordenamiento del Transporte</t>
  </si>
  <si>
    <t>Cheque</t>
  </si>
  <si>
    <t>Fecha</t>
  </si>
  <si>
    <t>Beneficiario</t>
  </si>
  <si>
    <t>Concepto</t>
  </si>
  <si>
    <t>Monto</t>
  </si>
  <si>
    <t>Banco:</t>
  </si>
  <si>
    <t>Cuenta Anticipo Institucional</t>
  </si>
  <si>
    <t>NICHARXON ESCOLATICOS OLACIO</t>
  </si>
  <si>
    <t>REEMBOLSO SEGUN ANEXOS POR PAGOS EFECTUADOS CON RECURSOS PROPIOS EN LOS</t>
  </si>
  <si>
    <t xml:space="preserve">PROCESOS DE </t>
  </si>
  <si>
    <t xml:space="preserve">DESPACHO DE LOS AIR WAY BILL NOS. CDG21080113 Y 774750862185, SOPORTE A LAS </t>
  </si>
  <si>
    <t>IMPORTACIONES DE EQUIPOS DE TALLER Y EQUIPOS DE SISTEMA DE TICKETING DEL METRO</t>
  </si>
  <si>
    <t xml:space="preserve">DE </t>
  </si>
  <si>
    <t>SANTO DOMINGO. SEGUN AUTORIZACION DEL DIRECTOR EJECUTIVO ANEXA POR VALOR DE</t>
  </si>
  <si>
    <t xml:space="preserve">RD$ </t>
  </si>
  <si>
    <t xml:space="preserve">5,703.06   FONDO:100  FUNCION:335  OBJETAL:224401, 224301. </t>
  </si>
  <si>
    <t>REEMBOLSO SEGUN ANEXOS POR PAGOS EFECTUADOS CON RECURSOS PROPIOS EN EL</t>
  </si>
  <si>
    <t xml:space="preserve">PROCESO DE </t>
  </si>
  <si>
    <t>DESPACHO DEL AIR WAY BILL NO.07541477085, SOPORTE A LA IMPORTACION DE REPUESTO,</t>
  </si>
  <si>
    <t xml:space="preserve">PARA EL EQUIPO DE TALLER DEL METRO DE SANTO DOMINGO. SEGUN AUTORIZACION DEL </t>
  </si>
  <si>
    <t>DIRECTOR EJECUTIVO ANEXA POR VALOR DE RD$14,660.00</t>
  </si>
  <si>
    <t>FONDO: 100  FUNCION: 335  OBJETAL: 224201, 224301, 224401.</t>
  </si>
  <si>
    <t xml:space="preserve">TRANSPORTE Y VERIFICACION DEL BILL OF LADING NO.802021070431, SOPORTE A LA </t>
  </si>
  <si>
    <t xml:space="preserve">IMPORTACION DE PARTES Y PIEZAS, PARA EL MANTENIMIENTO DE LOS TRENES. SEGUN </t>
  </si>
  <si>
    <t>AUTORIZACION DEL DIRECTOR EJECUTIVO ANEXA POR VALOR DE RD$7,000.00</t>
  </si>
  <si>
    <t>FONDO: 100  FUNCION: 335  OBJETAL: 224201, 224301.</t>
  </si>
  <si>
    <t xml:space="preserve">COLECTOR DE IMPUESTOS INTERNOS </t>
  </si>
  <si>
    <t>PAGO DE IMPUESTOS RETENIDOS A CONTRATISTAS Y PROVEEDORES POR CONCEPTO DE 5%</t>
  </si>
  <si>
    <t>IMPUESTOS SOBRE LA RENTA LEY 253-12, DURANTE EL MES DE SEPTIEMBRE 2021.</t>
  </si>
  <si>
    <t>SEGUN AUTORIZACION DEL DIRECTOR EJECUTIVO ANEXA POR VALOR DE</t>
  </si>
  <si>
    <t>RD$4,638.52</t>
  </si>
  <si>
    <t>FONDO: 100    FUNCION: 335    OBJETAL: 228801</t>
  </si>
  <si>
    <t>PAGO DE IMPUESTOS RETENIDOS A CONTRATISTAS Y PROVEEDORES POR CONCEPTO DE</t>
  </si>
  <si>
    <t>30% ITBIS RETENIDO SOBRE NORMA 02-05 E ITBIS RETENIDO A TERCEROS, DURANTE EL</t>
  </si>
  <si>
    <t>MES DE SEPTIEMBRE 2021. SEGUN AUTORIZACION DEL DIRECTOR EJECUTIVO ANEXA POR</t>
  </si>
  <si>
    <t>VALOR DE RD$3,348.00</t>
  </si>
  <si>
    <t>Cuenta Operaciones</t>
  </si>
  <si>
    <t>CONSORCIO COSME ROSARIO &amp;</t>
  </si>
  <si>
    <t xml:space="preserve">PAGO FACTURA No.A010010011500000047 SOBRE ORDEN DE SERVICIO D/F: 29/03/2012 POR </t>
  </si>
  <si>
    <t xml:space="preserve">TRABAJOS EMERGENTES PARA REALIZAR EMPALMES Y CONEXIONES DE DUCTOS </t>
  </si>
  <si>
    <t>TELEFONICOS, AV. JOHN F. KENNEDY, LINEA 2 DEL METRO DE SANTO DOMINGO.</t>
  </si>
  <si>
    <t>RD$152,397.74 MENOS: 5% ISR LEY 253-12 POR RD$1,523.98, 0.1% DE CODIA POR</t>
  </si>
  <si>
    <t>RD$125.74 Y 30% ITBIS RETENIDO SOBRE NORMA 02-05 POR RD$603.56</t>
  </si>
  <si>
    <t>FONDO: 100    FUNCION: 335    OBJETAL: 421103</t>
  </si>
  <si>
    <t>JULIA GOMEZ DE JESUS</t>
  </si>
  <si>
    <t xml:space="preserve">PAGO REPOSICION DEL FONDO FIJO DE  CAJA CHICA, DE LA DIRECCION </t>
  </si>
  <si>
    <t>TECNICA SEGÚN COMPROBANTES DEFINITIVOS DEL No.5574</t>
  </si>
  <si>
    <t xml:space="preserve">AL No.5596, CON DOCUMENTOS DEFINITIVOS Y RESUMEN DE CAJA </t>
  </si>
  <si>
    <t xml:space="preserve">CHICA ANEXO. SEGUN AUTORIZACION DEL DIRECTOR EJECUTIVO ANEXA </t>
  </si>
  <si>
    <t xml:space="preserve">POR VALOR DE RD$193,923.25.  FONDO: 100  FUNCION: 335 </t>
  </si>
  <si>
    <t>OBJETAL: 225801,227104,227201,227206,229201,236303,237101,239201,239801</t>
  </si>
  <si>
    <t>PROCESADORA DE AGUA LAS RIBERAS, SRL</t>
  </si>
  <si>
    <t>PAGO  FACTURA NO.B1500000153 SOPORTADA EN LA ORDEN DE COMPRA</t>
  </si>
  <si>
    <t>NO.OPRET-2021-00217</t>
  </si>
  <si>
    <t>POR ADQUISICION DE BOTELLONES DE 05 GALONES DE AGUA. PARA SER UTILIZADOS EN LA</t>
  </si>
  <si>
    <t xml:space="preserve">OFICINA PARA EL REORDENAMIENTO DEL TRANSPORTE. SEGUN AUTORIZACION DEL </t>
  </si>
  <si>
    <t>DIRECTOR EJECUTIVO ANEXA POR VALOR DE RD$53,904.00, MENOS: 5% ISR LEY 253-12 POR</t>
  </si>
  <si>
    <t>RD$2,695.20</t>
  </si>
  <si>
    <t>FONDO: 100  FUNCION: 335  OBJETAL: 231101.</t>
  </si>
  <si>
    <t>REGIL LEONIDAS EURIPIDES HERASME DIAZ</t>
  </si>
  <si>
    <t>PAGO FACTURA No.B1500000008, SOPORTADO EN ORDEN DE SERVICIOS No.OPRET-2021-00144,</t>
  </si>
  <si>
    <t>POR SERVICIOS DE ASESORIA EN ELECTROMECANICA EN GESTION AHORROS Y</t>
  </si>
  <si>
    <t>FISCALIZACION</t>
  </si>
  <si>
    <t>DE ENERGIA ELECTRICA, CORRESPONDIENTE AL MES DE AGOSTO 2021. SEGUN</t>
  </si>
  <si>
    <t>AUTORIZACION</t>
  </si>
  <si>
    <t>DEL DIRECTOR EJECUTIVO ANEXA POR VALOR DE RD$236,000.00 MENOS: 5% ISR LEY 253-12</t>
  </si>
  <si>
    <t>POR RD$10,000.00 E ITBIS RETENIDO A TERCEROS POR RD$36,000.00</t>
  </si>
  <si>
    <t>FONDO:  100  FUNCION:  335  OBJETAL:  228701</t>
  </si>
  <si>
    <t xml:space="preserve">PAGO FACTURA NO.B1500000004 SOPORTADA EN ORDEN DE SERVICIOS DE FECHA </t>
  </si>
  <si>
    <t xml:space="preserve">08/01/2010 (PU-042/2010) POR DEMOLICION BASE COLUMNA DE ANTIGUO PUENTE </t>
  </si>
  <si>
    <t xml:space="preserve">PEATONAL. SEGUN AUTORIZACION DEL DIRECTOR EJECUTIVO ANEXA POR VALOR DE </t>
  </si>
  <si>
    <t xml:space="preserve">RD$27,192.06, MENOS: 5% ISR LEY 253-12 POR RD$1,206.00 Y 30% ITBIS RET. </t>
  </si>
  <si>
    <t>NORMA 02-05 POR RD$921.60 FONDO: 100  FUNCION: 335  OBJETAL: 421103.</t>
  </si>
  <si>
    <t>PAGO FACTURA No.B1500000010 SOPORTADO EN CONTRATO No.01-555/2011 POR DEMOLICION</t>
  </si>
  <si>
    <t>DE</t>
  </si>
  <si>
    <t>HORMIGON EN PILOTES DE H.A., CENTRALES Y HORMIGON PROYECTADO (GUNITA)</t>
  </si>
  <si>
    <t xml:space="preserve">PERIMETRAL EN LA ESTACION No.08 (NUÑEZ DE CACERES), LINEA 2-A DEL </t>
  </si>
  <si>
    <t>METRO DE SANTO DOMINGO. SEGUN AUTORIZACION DEL DIRECTOR EJECUTIVO ANEXA</t>
  </si>
  <si>
    <t>POR VAOR DE RD$36,294.72 MENOS: 5% ISR LEY 253-12 POR RD$362.95</t>
  </si>
  <si>
    <t xml:space="preserve">PAGO FACTURA No.B1500000002 SOPORTADO EN ORDEN DE SERVICIO D/F: 11/09/2009 POR </t>
  </si>
  <si>
    <t>DEMOLICION DE COLUMNA Y PUERTAS, PATIOS Y TALLERES, AV. MAXIMO GOMEZ,</t>
  </si>
  <si>
    <t>LINEA 1 DEL METRO DE SANTO DOMINGO. MENOS: NOTA DE DEBITO D/F 27/06/2011</t>
  </si>
  <si>
    <t xml:space="preserve"> POR RD$179,992.39. SEGUN AUTORIZACION DEL DIRECTOR EJECUTIVO ANEXA POR</t>
  </si>
  <si>
    <t>VALOR DE RD$35,507.48 MENOS: 5% ISR LEY 253-12 POR RD$1,530.49 Y 30% ITBIS</t>
  </si>
  <si>
    <t>RETENIDO SOBRE NORMA 02-05 POR RD$4,989.81</t>
  </si>
  <si>
    <t>FONDO: 100     FUNCION: 335    OBJETAL: 421103</t>
  </si>
  <si>
    <t>JOSE ANTONIO NINA VASQUEZ</t>
  </si>
  <si>
    <t>PAGO  FACTURA No.B1500000059  SOPORTADA EN ORDEN DE SERVICIOS No.OPRET-2021-00211</t>
  </si>
  <si>
    <t>POR</t>
  </si>
  <si>
    <t xml:space="preserve">SERVICIOS DE CONSULTORIA LEGAL PARA SEGUIMIENTO Y CONTROL DE CONTRATOS  </t>
  </si>
  <si>
    <t>CORRESPONDIENTE AL PERIODO DE AGOSTO-SEPTIEMBRE 2021. SEGÚN AUTRIZACION DEL</t>
  </si>
  <si>
    <t xml:space="preserve">DIRECTOR EJECTUVO ANEXA POR RD$202,075.00 MENOS 5% LEY 253-12 POR RD$8,562.50 </t>
  </si>
  <si>
    <t>E ITBIS RETENIDO A TERCERO POR RD$30,825.00 FONDO : 100  FUNCION:335  OBJETAL: 228702</t>
  </si>
  <si>
    <t>ANDY ALEX FERNANDEZ BALBUENA</t>
  </si>
  <si>
    <t xml:space="preserve">PAGO DE REPOSICION DEL FONDO FIJO DE CAJA CHICA DE LA DIRECCION ADMINISTRATIVA Y </t>
  </si>
  <si>
    <t>FINANCIERA, SEGUN COMPROBANTES DEFINITIVOS ANEXOS DEL NO. 5968 AL NO.5993 CON</t>
  </si>
  <si>
    <t xml:space="preserve">DOCUMENTOS DEFINITIVOS Y RESUMEN DE CAJA CHICA ANEXOS. SEGUN AUTORIZACION DEL </t>
  </si>
  <si>
    <t>DIRECTOR EJECUTIVO ANEXA POR VALOR DE RD$40,744.70</t>
  </si>
  <si>
    <t>FONDO: 100  FUNCION: 335  OBJETAL: 227206, 228702, 229201, 233201, 235501, 236306,</t>
  </si>
  <si>
    <t>237101, 239101, 239201, 239601.</t>
  </si>
  <si>
    <t>RD$406,242.19</t>
  </si>
  <si>
    <t>VALOR DE RD$176,953.65</t>
  </si>
  <si>
    <t>CODIA</t>
  </si>
  <si>
    <t>PAGO 0.1% DE CODIA RETENIDO A CONTRATISTAS, POR PAGOS RELACIONADOS A TRABAJOS</t>
  </si>
  <si>
    <t xml:space="preserve">REALIZADOS, CORRESPONDIENTE AL MES DE SEPTIEMBRE 2021. SEGUN AUTORIZACION </t>
  </si>
  <si>
    <t>DEL DIRECTOR EJECUTIVO ANEXA POR VALOR DE RD$2,234.02</t>
  </si>
  <si>
    <t>FONDO: 100     FUNCION: 335     OBJETAL: 228801</t>
  </si>
  <si>
    <t>FONDO DE PENSIONES DE LOS</t>
  </si>
  <si>
    <t>PAGO DEL 1% LEY 06-86 DEL FONDO DE PENSIONES Y JUBILACIONES DE LOS TRABAJADORES</t>
  </si>
  <si>
    <t>LA CONSTRUCCION RETENIDO A CONTRATISTAS, CORRESPONDIENTE A TRABAJOS</t>
  </si>
  <si>
    <t>REALIZADOS,</t>
  </si>
  <si>
    <t>DURANTE EL MES DE SEPTIEMBRE 2021. SEGUN AUTORIZACION DEL DIRECTOR EJECUTIVO</t>
  </si>
  <si>
    <t>ANEXA POR VALOR DE RD$22,340.23</t>
  </si>
  <si>
    <t xml:space="preserve">AESB MULTIMEDIA SRL </t>
  </si>
  <si>
    <t>PAGO FACTURA No.B1500000012, SOPORTADO EN CONTRATO No.03-008-2021, POR SERVICIOS</t>
  </si>
  <si>
    <t>PUBLICIDAD GUBERNAMENTAL EN MEDIOS DE COMUNICACION SOCIAL, TELEVISION Y MEDIOS</t>
  </si>
  <si>
    <t>DIGITALES. CORRESPONDIENTE AL MES DE SEPTIEMBRE 2021. SEGUN AUTORIZACION DEL</t>
  </si>
  <si>
    <t>DIRECTOR EJECUTIVO ANEXA POR VALOR DE RD$475,000.00 MENOS: 5% ISR LEY 253-12 POR</t>
  </si>
  <si>
    <t>RD$16,101.69, ITBIS RETENIDO A TERCEROS POR RD$72,457.63 Y AMORTIZACION DE AVANCE</t>
  </si>
  <si>
    <t>POR RD$95,000.00</t>
  </si>
  <si>
    <t>FONDO: 100     FUNCION: 335     OBJETAL: 222101</t>
  </si>
  <si>
    <t>PAGO REPOSICION DEL FONDO FIJO DE  CAJA CHICA DE LA DIRECCION TECNICA SEGÚN</t>
  </si>
  <si>
    <t>COMPROBANTES DEFINITIVOS DEL No.5597 AL No.5614, CON DOCUMENTOS DEFINITIVOS Y</t>
  </si>
  <si>
    <t xml:space="preserve">RESUMEN DE CAJA CHICA ANEXO. SEGUN AUTORIZACION DEL DIRECTOR EJECUTIVO ANEXA </t>
  </si>
  <si>
    <t>POR VALOR DE RD$191,549.99</t>
  </si>
  <si>
    <t>FONDO: 100     FUNCION: 335     OBJETAL: 227206, 231303, 235501, 236101, 236104,</t>
  </si>
  <si>
    <t>236202, 236203, 236304, 236306, 237205, 237206, 239101, 239201, 239601</t>
  </si>
  <si>
    <t xml:space="preserve">JOHAM VIZCAINO SUERO </t>
  </si>
  <si>
    <t xml:space="preserve">PAGO REPOSICION DEL FONDO FIJO DE CAJA CHICA DE LA DIRECCION EJECUTIVA, SEGUN </t>
  </si>
  <si>
    <t>COMPROBANTES DEFINITIVOS DEL NO.1557 AL 1574, CON DOCUMENTOS DEFINITIVOS Y</t>
  </si>
  <si>
    <t>RESUMEN DE</t>
  </si>
  <si>
    <t>CAJA CHICA ANEXOS, SEGUN LA AUTORIZACION DEL DIRECTOR EJECUTIVO ANEXA POR</t>
  </si>
  <si>
    <t xml:space="preserve">VALOR DE </t>
  </si>
  <si>
    <t>RD$30,194.06  FONDO:100  FUNCION:335  OBJETAL:229201, 239201, 233201, 235501, 239101,</t>
  </si>
  <si>
    <t xml:space="preserve">239601,236201, 236303, 236304, 236306, 237104, 237101, 237105, 233301. </t>
  </si>
  <si>
    <t>HIPOLITO GIRON REYES</t>
  </si>
  <si>
    <t>PAGO FACTURA No.B1500000017, OFICIO: OPRET/DL-821-2021 POR SERVICIOS DE ALGUACIL</t>
  </si>
  <si>
    <t xml:space="preserve">EN DILIGENCIAS PROCESALES PROPIAS DEL DEPARTAMENTO LEGAL DE LA OFICINA PARA </t>
  </si>
  <si>
    <t>EL REORDENAMIENTO DEL TRANSPORTE. SEGUN AUTORIZACION DEL DIRECTOR EJECUTIVO</t>
  </si>
  <si>
    <t xml:space="preserve">ANEXA POR VALOR DE RD$14,160.00 MENOS: 5% ISR LEY 253-12 POR RD$600.00 </t>
  </si>
  <si>
    <t>E ITBIS RETENIDO A TERCEROS POR RD$2,160.00</t>
  </si>
  <si>
    <t>FONDO: 100     FUNCION: 335     OBJETAL: 228702</t>
  </si>
  <si>
    <t>DENISSE CRISTINA HENRIQUEZ MONTAÑO</t>
  </si>
  <si>
    <t>PAGO DE REPOSICION DEL FONDO FIJO DE CAJA CHICA DE LA DIRECCION DE OPERACIONES</t>
  </si>
  <si>
    <t xml:space="preserve">DEL </t>
  </si>
  <si>
    <t xml:space="preserve">MSD, SEGUN COMPROBANTES DEFINITIVOS DEL NO. 3182 AL NO. 3205, CON DOCUMENTOS </t>
  </si>
  <si>
    <t xml:space="preserve">DEFINITIVOS Y RESUMEN DE CAJA CHICA ANEXOS, SEGUN AUTORIZACION DEL DIRECTOR </t>
  </si>
  <si>
    <t>EJECUTIVO ANEXA POR VALOR DE RD$50,589.93</t>
  </si>
  <si>
    <t>FONDO: 100  FUNCION: 335  OBJETAL: 227206, 229201, 233201, 235501, 236101,</t>
  </si>
  <si>
    <t>236301, 236304, 237105, 237106, 239101, 239201, 239501, 239601.</t>
  </si>
  <si>
    <t>CORARVE, SRL</t>
  </si>
  <si>
    <t>PAGO FACTURA NO.B1500000003 SOPORTADA EN ORDEN DE SERVICIOS NO.OPRET-2021-00143</t>
  </si>
  <si>
    <t xml:space="preserve">POR </t>
  </si>
  <si>
    <t xml:space="preserve">SERVICIOS DE INSPECCION ELECTRICA PARA EL TELEFERICO DE SANTO DOMINGO, </t>
  </si>
  <si>
    <t>CORRESPONDIENTE AL MES DE AGOSTO 2021. SEGUN AUTORIZACION DEL DIRECTOR</t>
  </si>
  <si>
    <t xml:space="preserve">EJECUTIVO </t>
  </si>
  <si>
    <t>ANEXA POR VALOR DE RD$145,960.01, MENOS EL 5% ISR LEY 253-12 POR RD$6,184.75 Y EL 30%</t>
  </si>
  <si>
    <t xml:space="preserve">ITBIS RETENIDO NORMA 02-05 POR RD$6,679.53  FONDO:100  FUNCION:335  OBJETAL: 227106. </t>
  </si>
  <si>
    <t>CONSTRUCTORA FERNANDEZ CORONA SRL</t>
  </si>
  <si>
    <t xml:space="preserve">PAGO CUBICACION No.01, SOPORTADO EN CONTRATO No.01-001-2021, POR TRABAJOS DE </t>
  </si>
  <si>
    <t>IMPERMEABILIZACION Y SELLADO DE TECHO DEL EDIFICIO DE PCC, ESTACIONES MARIA</t>
  </si>
  <si>
    <t>MONTEZ</t>
  </si>
  <si>
    <t>Y JUAN PABLO DUARTE DEL METRO DE SANTO DOMINGO. SEGUN AUTORIZACION DEL</t>
  </si>
  <si>
    <t>DIRECTOR EJECUTIVO ANEXA POR VALOR DE RD$3,000,864.46 MENOS: 5% ISR LEY 253-12</t>
  </si>
  <si>
    <t>POR RD$30,008.64, 0.1% DE CODIA POR RD$3,234.56, 30% ITBIS RETENIDO SOBRE NORMA</t>
  </si>
  <si>
    <t>02-05 POR RD$17,466.63 Y 1% LEY 06-86 FOPETCONS RD$32,345.62</t>
  </si>
  <si>
    <t>FONDO: 100     FUNCION: 335     OBJETAL: 227102</t>
  </si>
  <si>
    <t>DESPACHO DE LOS AIR WAY BILL NOS.2340961582 E INT00020045, SOPORTES A LAS</t>
  </si>
  <si>
    <t>IMPORTACIONES DE PARTES Y PIEZAS DEL METRO DE SANTO DOMINGO. SEGUN</t>
  </si>
  <si>
    <t>DEL DIRECTOR EJECUTIVO ANEXA POR VALOR DE RD$16,693.31</t>
  </si>
  <si>
    <t>FONDO: 100     FUNCION: 335     OBJETAL: 224301, 224401</t>
  </si>
  <si>
    <t>DESPACHO DEL AIR WAY BILL NO.P21PM0813933, SOPORTE A LA IMPORTACION DE</t>
  </si>
  <si>
    <t>REPUESTOS,</t>
  </si>
  <si>
    <t>PARA EQUIPO DE TALLER DEL METRO DE SANTO DOMINGO. SEGUN AUTORIZACION DEL</t>
  </si>
  <si>
    <t>DIRECTOR</t>
  </si>
  <si>
    <t>EJECUTIVO ANEXA POR VALOR DE RD$3,300.00</t>
  </si>
  <si>
    <t>FONDO: 100    FUNCION: 335    OBJETAL: 224301</t>
  </si>
  <si>
    <t>MARTICH Y ASOCIADOS, SRL</t>
  </si>
  <si>
    <t>PAGO CUBICACION NO.04 SOBRE  CONTRATO NO.05-001/2016, POR TRABAJOS ELECTRICOS E</t>
  </si>
  <si>
    <t>ILUMINACION, ZONA CENTRAL AV. SAN VICENTE DE PAUL, LINEA 2-B DEL MSD. SEGUN</t>
  </si>
  <si>
    <t xml:space="preserve">AUTORIZACION DEL DIRECTOR EJECUTIVO ANEXA, POR VALOR DE RD$1,952,978.58 MENOS: </t>
  </si>
  <si>
    <t>5% LEY 253-12 POR RD$19,529.79, 1% DE CODIA POR RD$1,952.97, 30% DEL ITBIS RETENIDO</t>
  </si>
  <si>
    <t>NORMA 02-05 POR RD$9,313.04 Y 1% LEY 6/86 DE PENSIONES Y JUBILACIONES TRAB.</t>
  </si>
  <si>
    <t>CONSTRUCC</t>
  </si>
  <si>
    <t>FONDO:  100  FUNCION:  335  OBJETAL:  272401</t>
  </si>
  <si>
    <t>FONDO SUJETO A LIQUIDACION PARA SER UTILIZADO EN EL PAGO DE ALMACENAJE,</t>
  </si>
  <si>
    <t>TRANSPORTE Y</t>
  </si>
  <si>
    <t xml:space="preserve">VERIFICACION DEL BILL OF LADING NO. EMLTSXB21080134, SOPORTE A LA IMPORTACION DE </t>
  </si>
  <si>
    <t>REPUESTO PARA EL EQUIPO DE TALLER DEL METRO DE SANTO DOMINGO. SEGUN</t>
  </si>
  <si>
    <t xml:space="preserve">AUTORIZACION </t>
  </si>
  <si>
    <t xml:space="preserve">DEL DIRECTOR EJECUTIVO ANEXA POR VALOR DE RD$47,300.00  FONDO:100  FUNCION:335  </t>
  </si>
  <si>
    <t xml:space="preserve">OBJETAL:224201, 224301, 224401, 228801, 228803. </t>
  </si>
  <si>
    <t>MEGAMEDIOS SRL</t>
  </si>
  <si>
    <t>PAGO FACTURA No.B1500000174, SOPORTADO EN CONTRATO No.03-015/2021, POR SERVICIOS</t>
  </si>
  <si>
    <t xml:space="preserve">PUBLICIDAD GUBERNAMENTAL EN MEDIOS DE COMUNICACION SOCIAL, TELEVISION Y </t>
  </si>
  <si>
    <t>MEDIOS DIGITALES, CORRESPONDIENTE AL MES DE SEPTIEMBRE 2021. SEGUN AUTORIZACION</t>
  </si>
  <si>
    <t xml:space="preserve">DIRECTOR EJECUTIVO ANEXA POR VALOR DE RD$122,720.00 MENOS EL 5% ISR LEY 253-12 POR </t>
  </si>
  <si>
    <t>VALOR DE RD$5,200.00   FONDO:100   FUNCION:335  OBJETAL: 222101</t>
  </si>
  <si>
    <t>DESPACHO DEL AIR WAY BILL NO.07549460095, SOPORTE A LA IMPORTACION DE PARTES Y</t>
  </si>
  <si>
    <t>PIEZAS</t>
  </si>
  <si>
    <t>PARA EL METRO DE SANTO DOMINGO. SEGUN AUTORIZACION DEL DIRECTOR EJECUTIVO POR</t>
  </si>
  <si>
    <t>VALOR DE RD$11,640.00</t>
  </si>
  <si>
    <t>CAMPOBASSO MERCANTIL, SRL</t>
  </si>
  <si>
    <t>PAGO FACTURA No.B1500000001, SOPORTADO EN ORDEN No.OPRET-2021-00228, POR</t>
  </si>
  <si>
    <t>SUMINISTRO</t>
  </si>
  <si>
    <t>DE ALMUERZO PARA EL PERSONAL QUE TRABAJARA EN LA JORNADA DE VACUNACION</t>
  </si>
  <si>
    <t>COVID-19,</t>
  </si>
  <si>
    <t>EN LAS DIFERENTES ESTACIONES DEL METRO DE SANTO DOMINGO Y TELEFERICO. SEGUN</t>
  </si>
  <si>
    <t>AUTORIZACION DEL DIRECTOR EJECUTIVO ANEXA POR VALOR DE RD$130,989.44 MENOS EL 5%</t>
  </si>
  <si>
    <t xml:space="preserve">ISR </t>
  </si>
  <si>
    <t xml:space="preserve">LEY 253-12 POR RD$5,550.40    FONDO:100 FUNCION:335  OBJETAL:229201. </t>
  </si>
  <si>
    <t xml:space="preserve">PAGO REPOSICION DEL FONDO FIJO DE CAJA CHICA DE LA DIRECCION TECNICA, SEGUN </t>
  </si>
  <si>
    <t>COMPROBANTES DEFINITIVOS DEL NO.5615 AL NO.5635, CON DOCUMENTOS DEFINITIVOS Y</t>
  </si>
  <si>
    <t>RESUMEN</t>
  </si>
  <si>
    <t>DE CAJA CHICA ANEXO. SEGUN AUTORIZACION DEL DIRECTOR EJECUTIVO ANEXA POR VALOR</t>
  </si>
  <si>
    <t>RD$191,142.34.  FONDO:  100  FUNCION:  335  OBJETAL:  235501, 239101, 239201, 239601,</t>
  </si>
  <si>
    <t>227202, 236101, 236201, 236202, 236203, 236301, 236304, 236306, 237206, 237299.</t>
  </si>
  <si>
    <t>PAGO FACTURA NO.B1500000019, OFICIO: OPRET/DL-877-2021 POR SERVICIOS DE ALGUACIL EN</t>
  </si>
  <si>
    <t>DILIGENCIAS PROCESALES PROPIAS DEL DEPARTAMENTO LEGAL DE LA OFICINA PARA EL</t>
  </si>
  <si>
    <t>REORDENAMIENTO DEL TRANSPORTE. SEGUN AUTORIZACION DEL DIRECTOR EJECUTIVO</t>
  </si>
  <si>
    <t>ANEXA POR VALOR DE RD$5,310.00, MENOS: 5% ISR LEY 253-12 POR RD$225.00 E ITBIS</t>
  </si>
  <si>
    <t>RETENIDO A TERCEROS POR RD$810.00</t>
  </si>
  <si>
    <t>FONDO: 100  FUNCION: 335  OBJETAL: 228702.</t>
  </si>
  <si>
    <t>Relación de Cheques Emitidos</t>
  </si>
  <si>
    <t>Valores en (RD$)</t>
  </si>
  <si>
    <t>Desde 01 Octubre 2021   Hasta 31 Octubre 2021</t>
  </si>
  <si>
    <t>BALANCE INICIAL EN LIBRO AL 30-SEPTIEMBRE-2021</t>
  </si>
  <si>
    <t>Ingresos:</t>
  </si>
  <si>
    <t>Transferencia del Tesorero Nacional</t>
  </si>
  <si>
    <t>Reversión Cheques</t>
  </si>
  <si>
    <t>TOTAL DE CHEQUES</t>
  </si>
  <si>
    <t>Comisiones Bancarias</t>
  </si>
  <si>
    <t>Impuesto 0.15% Ley 288-04</t>
  </si>
  <si>
    <t>Licda. Clara S. Moreta Pérez</t>
  </si>
  <si>
    <t>Lic. Domingo Alberto Paulino Rodríguez</t>
  </si>
  <si>
    <t>Encda. interina Depto. De Contabilidad</t>
  </si>
  <si>
    <t>Director Administrativo y Financiero</t>
  </si>
  <si>
    <t>BALANCE EN LIBRO CUENTA NO.314-000212-4 AL 31-OCTUBRE-2021</t>
  </si>
  <si>
    <t>BALANCE INICIAL EN LIBRO AL 30-SEPTIMBRE-2021</t>
  </si>
  <si>
    <t>Depositos Bancarios</t>
  </si>
  <si>
    <t>BALANCE EN LIBRO CUENTA NO.240-011187-6 AL 31-OCTUBRE-2021</t>
  </si>
  <si>
    <t>Cuenta Subproyecto Subestación Paraiso</t>
  </si>
  <si>
    <t>Lic. Domingo Alberto Paulino Rodriguez</t>
  </si>
  <si>
    <t>BALANCE EN LIBRO CUENTA NO.960-139060-6 AL 31-OCTUBRE-2021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</si>
</sst>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#,##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charset val="1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i/>
      <sz val="18"/>
      <color theme="1"/>
      <name val="Times New Roman"/>
      <family val="1"/>
    </font>
    <font>
      <i/>
      <sz val="9"/>
      <color theme="1"/>
      <name val="Times New Roman"/>
      <family val="1"/>
    </font>
    <font>
      <b/>
      <sz val="16"/>
      <color theme="1"/>
      <name val="MS Sans Serif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1"/>
      <name val="Calibri"/>
      <family val="2"/>
      <scheme val="minor"/>
    </font>
    <font>
      <b/>
      <i/>
      <sz val="18"/>
      <name val="Times New Roman"/>
      <family val="1"/>
    </font>
    <font>
      <b/>
      <sz val="16"/>
      <name val="MS Sans Serif"/>
    </font>
    <font>
      <b/>
      <sz val="13.5"/>
      <name val="MS Sans Serif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rgb="FF0D0D0D"/>
      <name val="Arial"/>
      <family val="2"/>
    </font>
    <font>
      <b/>
      <sz val="9"/>
      <color rgb="FF0D0D0D"/>
      <name val="Arial"/>
      <family val="2"/>
    </font>
    <font>
      <sz val="10"/>
      <color rgb="FF0D0D0D"/>
      <name val="Arial"/>
      <family val="2"/>
    </font>
    <font>
      <b/>
      <sz val="11"/>
      <color rgb="FF0D0D0D"/>
      <name val="Arial"/>
      <family val="2"/>
    </font>
    <font>
      <b/>
      <sz val="13.5"/>
      <color theme="1"/>
      <name val="MS Sans Serif"/>
    </font>
    <font>
      <b/>
      <sz val="11"/>
      <color theme="1"/>
      <name val="Arial"/>
      <family val="2"/>
    </font>
    <font>
      <sz val="8.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3" fontId="3" fillId="0" borderId="0">
      <alignment vertical="top"/>
    </xf>
  </cellStyleXfs>
  <cellXfs count="59">
    <xf numFmtId="0" fontId="0" fillId="0" borderId="0" xfId="0"/>
    <xf numFmtId="0" fontId="5" fillId="0" borderId="0" xfId="2" applyFont="1" applyProtection="1">
      <alignment vertical="top"/>
      <protection locked="0"/>
    </xf>
    <xf numFmtId="0" fontId="6" fillId="0" borderId="0" xfId="2" applyFont="1" applyProtection="1">
      <alignment vertical="top"/>
      <protection locked="0"/>
    </xf>
    <xf numFmtId="0" fontId="8" fillId="0" borderId="0" xfId="2" applyFont="1" applyAlignment="1">
      <alignment vertical="top"/>
    </xf>
    <xf numFmtId="0" fontId="11" fillId="0" borderId="0" xfId="2" applyFont="1" applyAlignment="1">
      <alignment horizontal="center" vertical="top"/>
    </xf>
    <xf numFmtId="0" fontId="12" fillId="0" borderId="0" xfId="2" applyFont="1" applyAlignment="1">
      <alignment vertical="top"/>
    </xf>
    <xf numFmtId="0" fontId="12" fillId="0" borderId="0" xfId="2" applyFont="1" applyAlignment="1">
      <alignment horizontal="center" vertical="top"/>
    </xf>
    <xf numFmtId="0" fontId="13" fillId="0" borderId="0" xfId="2" applyFont="1">
      <alignment vertical="top"/>
    </xf>
    <xf numFmtId="0" fontId="13" fillId="0" borderId="0" xfId="2" applyFont="1" applyAlignment="1">
      <alignment horizontal="center" vertical="top"/>
    </xf>
    <xf numFmtId="14" fontId="13" fillId="0" borderId="0" xfId="2" applyNumberFormat="1" applyFont="1" applyAlignment="1">
      <alignment horizontal="center" vertical="top"/>
    </xf>
    <xf numFmtId="0" fontId="13" fillId="0" borderId="0" xfId="2" applyFont="1" applyAlignment="1">
      <alignment vertical="top"/>
    </xf>
    <xf numFmtId="0" fontId="14" fillId="0" borderId="0" xfId="2" applyFont="1" applyAlignment="1">
      <alignment vertical="top"/>
    </xf>
    <xf numFmtId="164" fontId="14" fillId="0" borderId="0" xfId="2" applyNumberFormat="1" applyFont="1" applyAlignment="1">
      <alignment vertical="top"/>
    </xf>
    <xf numFmtId="164" fontId="15" fillId="0" borderId="0" xfId="2" applyNumberFormat="1" applyFont="1" applyAlignment="1">
      <alignment vertical="top"/>
    </xf>
    <xf numFmtId="0" fontId="16" fillId="0" borderId="0" xfId="2" applyFont="1" applyProtection="1">
      <alignment vertical="top"/>
      <protection locked="0"/>
    </xf>
    <xf numFmtId="0" fontId="4" fillId="0" borderId="0" xfId="2" applyFont="1" applyProtection="1">
      <alignment vertical="top"/>
      <protection locked="0"/>
    </xf>
    <xf numFmtId="0" fontId="21" fillId="0" borderId="0" xfId="2" applyFont="1" applyAlignment="1">
      <alignment horizontal="center" vertical="top"/>
    </xf>
    <xf numFmtId="4" fontId="4" fillId="0" borderId="0" xfId="3" applyNumberFormat="1" applyFont="1">
      <alignment vertical="top"/>
    </xf>
    <xf numFmtId="0" fontId="22" fillId="0" borderId="0" xfId="2" applyFont="1" applyProtection="1">
      <alignment vertical="top"/>
      <protection locked="0"/>
    </xf>
    <xf numFmtId="0" fontId="23" fillId="0" borderId="0" xfId="0" applyFont="1" applyAlignment="1" applyProtection="1">
      <alignment vertical="top"/>
      <protection locked="0"/>
    </xf>
    <xf numFmtId="0" fontId="24" fillId="0" borderId="0" xfId="0" applyFont="1" applyAlignment="1" applyProtection="1">
      <alignment vertical="top"/>
      <protection locked="0"/>
    </xf>
    <xf numFmtId="4" fontId="23" fillId="0" borderId="0" xfId="1" applyNumberFormat="1" applyFont="1" applyFill="1" applyBorder="1" applyAlignment="1">
      <alignment vertical="top"/>
    </xf>
    <xf numFmtId="4" fontId="24" fillId="0" borderId="0" xfId="1" applyNumberFormat="1" applyFont="1" applyFill="1" applyBorder="1" applyAlignment="1">
      <alignment vertical="top"/>
    </xf>
    <xf numFmtId="0" fontId="25" fillId="0" borderId="0" xfId="0" applyFont="1" applyAlignment="1" applyProtection="1">
      <alignment vertical="top"/>
      <protection locked="0"/>
    </xf>
    <xf numFmtId="4" fontId="25" fillId="0" borderId="0" xfId="1" applyNumberFormat="1" applyFont="1" applyFill="1" applyBorder="1" applyAlignment="1">
      <alignment vertical="top"/>
    </xf>
    <xf numFmtId="0" fontId="26" fillId="0" borderId="0" xfId="0" applyFont="1" applyAlignment="1" applyProtection="1">
      <alignment vertical="top"/>
      <protection locked="0"/>
    </xf>
    <xf numFmtId="4" fontId="26" fillId="0" borderId="0" xfId="1" applyNumberFormat="1" applyFont="1" applyFill="1" applyBorder="1" applyAlignment="1">
      <alignment vertical="top"/>
    </xf>
    <xf numFmtId="0" fontId="5" fillId="0" borderId="0" xfId="0" applyFont="1" applyAlignment="1" applyProtection="1">
      <alignment vertical="top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20" fillId="0" borderId="0" xfId="2" applyFont="1" applyProtection="1">
      <alignment vertical="top"/>
      <protection locked="0"/>
    </xf>
    <xf numFmtId="0" fontId="21" fillId="0" borderId="0" xfId="0" applyFont="1" applyAlignment="1">
      <alignment horizontal="center" vertical="top"/>
    </xf>
    <xf numFmtId="0" fontId="1" fillId="0" borderId="0" xfId="2" applyFont="1" applyProtection="1">
      <alignment vertical="top"/>
      <protection locked="0"/>
    </xf>
    <xf numFmtId="0" fontId="11" fillId="0" borderId="0" xfId="2" applyFont="1" applyProtection="1">
      <alignment vertical="top"/>
      <protection locked="0"/>
    </xf>
    <xf numFmtId="0" fontId="10" fillId="0" borderId="0" xfId="0" applyFont="1" applyAlignment="1">
      <alignment horizontal="center" vertical="top"/>
    </xf>
    <xf numFmtId="4" fontId="11" fillId="0" borderId="0" xfId="3" applyNumberFormat="1" applyFo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0" xfId="0" applyFont="1" applyAlignment="1" applyProtection="1">
      <alignment vertical="top"/>
      <protection locked="0"/>
    </xf>
    <xf numFmtId="0" fontId="22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29" fillId="0" borderId="0" xfId="0" applyFont="1" applyAlignment="1" applyProtection="1">
      <alignment vertical="top"/>
      <protection locked="0"/>
    </xf>
    <xf numFmtId="0" fontId="21" fillId="0" borderId="0" xfId="0" applyFont="1" applyAlignment="1" applyProtection="1">
      <alignment vertical="top"/>
      <protection locked="0"/>
    </xf>
    <xf numFmtId="4" fontId="21" fillId="0" borderId="0" xfId="3" applyNumberFormat="1" applyFont="1">
      <alignment vertical="top"/>
    </xf>
    <xf numFmtId="4" fontId="22" fillId="0" borderId="0" xfId="3" applyNumberFormat="1" applyFont="1">
      <alignment vertical="top"/>
    </xf>
    <xf numFmtId="0" fontId="20" fillId="0" borderId="0" xfId="0" applyFont="1" applyAlignment="1" applyProtection="1">
      <alignment vertical="top"/>
      <protection locked="0"/>
    </xf>
    <xf numFmtId="4" fontId="20" fillId="0" borderId="0" xfId="3" applyNumberFormat="1" applyFont="1">
      <alignment vertical="top"/>
    </xf>
    <xf numFmtId="0" fontId="4" fillId="0" borderId="0" xfId="0" applyFont="1" applyAlignment="1" applyProtection="1">
      <alignment horizontal="center" vertical="top"/>
      <protection locked="0"/>
    </xf>
    <xf numFmtId="0" fontId="28" fillId="0" borderId="0" xfId="2" applyFont="1" applyAlignment="1">
      <alignment horizontal="center" vertical="top"/>
    </xf>
    <xf numFmtId="0" fontId="17" fillId="0" borderId="0" xfId="2" applyFont="1" applyAlignment="1" applyProtection="1">
      <alignment horizontal="center" vertical="top"/>
      <protection locked="0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8" fillId="0" borderId="0" xfId="2" applyFont="1" applyAlignment="1">
      <alignment horizontal="center" vertical="top"/>
    </xf>
    <xf numFmtId="0" fontId="19" fillId="0" borderId="0" xfId="2" applyFont="1" applyAlignment="1">
      <alignment horizontal="center" vertical="top"/>
    </xf>
    <xf numFmtId="0" fontId="20" fillId="0" borderId="0" xfId="2" applyFont="1" applyAlignment="1">
      <alignment horizontal="center" vertical="top"/>
    </xf>
    <xf numFmtId="0" fontId="7" fillId="0" borderId="0" xfId="2" applyFont="1" applyAlignment="1" applyProtection="1">
      <alignment horizontal="center" vertical="top"/>
      <protection locked="0"/>
    </xf>
    <xf numFmtId="0" fontId="9" fillId="0" borderId="0" xfId="2" applyFont="1" applyAlignment="1">
      <alignment horizontal="center" vertical="top"/>
    </xf>
    <xf numFmtId="0" fontId="27" fillId="0" borderId="0" xfId="0" applyFont="1" applyAlignment="1">
      <alignment horizontal="center" vertical="top"/>
    </xf>
  </cellXfs>
  <cellStyles count="4">
    <cellStyle name="Comma 2" xfId="3" xr:uid="{8ACF6999-27AD-42BB-8401-3336307CFCE9}"/>
    <cellStyle name="Millares" xfId="1" builtinId="3"/>
    <cellStyle name="Normal" xfId="0" builtinId="0"/>
    <cellStyle name="Normal 2" xfId="2" xr:uid="{EA7E8576-CA0C-4791-9549-73A300A069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1</xdr:row>
      <xdr:rowOff>38100</xdr:rowOff>
    </xdr:from>
    <xdr:to>
      <xdr:col>3</xdr:col>
      <xdr:colOff>1219200</xdr:colOff>
      <xdr:row>4</xdr:row>
      <xdr:rowOff>142875</xdr:rowOff>
    </xdr:to>
    <xdr:pic>
      <xdr:nvPicPr>
        <xdr:cNvPr id="6" name="Picture0" descr="Picture0">
          <a:extLst>
            <a:ext uri="{FF2B5EF4-FFF2-40B4-BE49-F238E27FC236}">
              <a16:creationId xmlns:a16="http://schemas.microsoft.com/office/drawing/2014/main" id="{C5450419-B579-412A-819C-E5851752F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28600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1</xdr:row>
      <xdr:rowOff>85725</xdr:rowOff>
    </xdr:from>
    <xdr:to>
      <xdr:col>1</xdr:col>
      <xdr:colOff>352425</xdr:colOff>
      <xdr:row>4</xdr:row>
      <xdr:rowOff>180975</xdr:rowOff>
    </xdr:to>
    <xdr:pic>
      <xdr:nvPicPr>
        <xdr:cNvPr id="7" name="Imagen 15">
          <a:extLst>
            <a:ext uri="{FF2B5EF4-FFF2-40B4-BE49-F238E27FC236}">
              <a16:creationId xmlns:a16="http://schemas.microsoft.com/office/drawing/2014/main" id="{D21E0902-671E-49AD-B3A1-901ACD8D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76225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561975</xdr:colOff>
      <xdr:row>83</xdr:row>
      <xdr:rowOff>38100</xdr:rowOff>
    </xdr:from>
    <xdr:ext cx="657225" cy="676275"/>
    <xdr:pic>
      <xdr:nvPicPr>
        <xdr:cNvPr id="8" name="Picture0" descr="Picture0">
          <a:extLst>
            <a:ext uri="{FF2B5EF4-FFF2-40B4-BE49-F238E27FC236}">
              <a16:creationId xmlns:a16="http://schemas.microsoft.com/office/drawing/2014/main" id="{CE140D00-8174-4719-8B29-A893160D6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28600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323850</xdr:colOff>
      <xdr:row>83</xdr:row>
      <xdr:rowOff>85725</xdr:rowOff>
    </xdr:from>
    <xdr:ext cx="695325" cy="666750"/>
    <xdr:pic>
      <xdr:nvPicPr>
        <xdr:cNvPr id="9" name="Imagen 15">
          <a:extLst>
            <a:ext uri="{FF2B5EF4-FFF2-40B4-BE49-F238E27FC236}">
              <a16:creationId xmlns:a16="http://schemas.microsoft.com/office/drawing/2014/main" id="{32B070F7-308C-4E08-BCC4-59BACF84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76225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542925</xdr:colOff>
      <xdr:row>400</xdr:row>
      <xdr:rowOff>142875</xdr:rowOff>
    </xdr:from>
    <xdr:to>
      <xdr:col>3</xdr:col>
      <xdr:colOff>1200150</xdr:colOff>
      <xdr:row>404</xdr:row>
      <xdr:rowOff>57150</xdr:rowOff>
    </xdr:to>
    <xdr:pic>
      <xdr:nvPicPr>
        <xdr:cNvPr id="19" name="Picture0" descr="Picture0">
          <a:extLst>
            <a:ext uri="{FF2B5EF4-FFF2-40B4-BE49-F238E27FC236}">
              <a16:creationId xmlns:a16="http://schemas.microsoft.com/office/drawing/2014/main" id="{E61DD3F8-2555-4900-9EBA-C685D2C0A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86877525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400</xdr:row>
      <xdr:rowOff>85725</xdr:rowOff>
    </xdr:from>
    <xdr:to>
      <xdr:col>1</xdr:col>
      <xdr:colOff>352425</xdr:colOff>
      <xdr:row>403</xdr:row>
      <xdr:rowOff>180975</xdr:rowOff>
    </xdr:to>
    <xdr:pic>
      <xdr:nvPicPr>
        <xdr:cNvPr id="20" name="Imagen 15">
          <a:extLst>
            <a:ext uri="{FF2B5EF4-FFF2-40B4-BE49-F238E27FC236}">
              <a16:creationId xmlns:a16="http://schemas.microsoft.com/office/drawing/2014/main" id="{249EC592-2BBA-4D96-87C0-06D2ED94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6820375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BC979-91D6-4743-97D9-C2A519E70A9D}">
  <dimension ref="A1:F424"/>
  <sheetViews>
    <sheetView tabSelected="1" topLeftCell="A364" zoomScaleNormal="100" workbookViewId="0">
      <selection activeCell="D401" sqref="D401"/>
    </sheetView>
  </sheetViews>
  <sheetFormatPr baseColWidth="10" defaultColWidth="63" defaultRowHeight="15" customHeight="1" x14ac:dyDescent="0.25"/>
  <cols>
    <col min="1" max="1" width="10" style="2" customWidth="1"/>
    <col min="2" max="2" width="11.28515625" style="2" customWidth="1"/>
    <col min="3" max="3" width="38.28515625" style="2" customWidth="1"/>
    <col min="4" max="4" width="71.5703125" style="2" customWidth="1"/>
    <col min="5" max="5" width="16.140625" style="2" customWidth="1"/>
    <col min="6" max="16384" width="63" style="2"/>
  </cols>
  <sheetData>
    <row r="1" spans="1:5" ht="15" customHeight="1" x14ac:dyDescent="0.25">
      <c r="A1" s="14"/>
      <c r="B1" s="14"/>
      <c r="C1" s="14"/>
      <c r="D1" s="14"/>
      <c r="E1" s="14"/>
    </row>
    <row r="2" spans="1:5" ht="15" customHeight="1" x14ac:dyDescent="0.25">
      <c r="A2" s="1"/>
      <c r="B2" s="1"/>
      <c r="C2" s="1"/>
      <c r="D2" s="1"/>
      <c r="E2" s="1"/>
    </row>
    <row r="3" spans="1:5" ht="15" customHeight="1" x14ac:dyDescent="0.25">
      <c r="A3" s="1"/>
      <c r="B3" s="1"/>
      <c r="C3" s="1"/>
      <c r="D3" s="1"/>
      <c r="E3" s="1"/>
    </row>
    <row r="4" spans="1:5" ht="15" customHeight="1" x14ac:dyDescent="0.25">
      <c r="A4" s="1"/>
      <c r="B4" s="1"/>
      <c r="C4" s="1"/>
      <c r="D4" s="1"/>
      <c r="E4" s="1"/>
    </row>
    <row r="5" spans="1:5" ht="15" customHeight="1" x14ac:dyDescent="0.25">
      <c r="A5" s="1"/>
      <c r="B5" s="1"/>
      <c r="C5" s="1"/>
      <c r="D5" s="1"/>
      <c r="E5" s="1"/>
    </row>
    <row r="6" spans="1:5" ht="23.25" customHeight="1" x14ac:dyDescent="0.25">
      <c r="A6" s="49" t="s">
        <v>0</v>
      </c>
      <c r="B6" s="49"/>
      <c r="C6" s="49"/>
      <c r="D6" s="49"/>
      <c r="E6" s="49"/>
    </row>
    <row r="7" spans="1:5" ht="19.5" customHeight="1" x14ac:dyDescent="0.25">
      <c r="A7" s="53" t="s">
        <v>224</v>
      </c>
      <c r="B7" s="53"/>
      <c r="C7" s="53"/>
      <c r="D7" s="53"/>
      <c r="E7" s="53"/>
    </row>
    <row r="8" spans="1:5" ht="19.5" customHeight="1" x14ac:dyDescent="0.25">
      <c r="A8" s="54" t="s">
        <v>7</v>
      </c>
      <c r="B8" s="54"/>
      <c r="C8" s="54"/>
      <c r="D8" s="54"/>
      <c r="E8" s="54"/>
    </row>
    <row r="9" spans="1:5" ht="15" customHeight="1" x14ac:dyDescent="0.25">
      <c r="A9" s="55" t="s">
        <v>226</v>
      </c>
      <c r="B9" s="55"/>
      <c r="C9" s="55"/>
      <c r="D9" s="55"/>
      <c r="E9" s="55"/>
    </row>
    <row r="10" spans="1:5" ht="15" customHeight="1" x14ac:dyDescent="0.25">
      <c r="A10" s="55" t="s">
        <v>225</v>
      </c>
      <c r="B10" s="55"/>
      <c r="C10" s="55"/>
      <c r="D10" s="55"/>
      <c r="E10" s="55"/>
    </row>
    <row r="12" spans="1:5" ht="15" customHeight="1" x14ac:dyDescent="0.25">
      <c r="A12" s="15" t="s">
        <v>227</v>
      </c>
      <c r="B12" s="16"/>
      <c r="C12" s="16"/>
      <c r="D12" s="16"/>
      <c r="E12" s="17">
        <v>40172.120000000003</v>
      </c>
    </row>
    <row r="13" spans="1:5" ht="15" customHeight="1" x14ac:dyDescent="0.25">
      <c r="A13" s="3"/>
    </row>
    <row r="14" spans="1:5" ht="15" customHeight="1" x14ac:dyDescent="0.25">
      <c r="A14" s="18" t="s">
        <v>228</v>
      </c>
      <c r="B14" s="15" t="s">
        <v>230</v>
      </c>
      <c r="C14" s="14"/>
      <c r="D14" s="16"/>
      <c r="E14" s="17">
        <v>7872.34</v>
      </c>
    </row>
    <row r="15" spans="1:5" ht="15" customHeight="1" x14ac:dyDescent="0.25">
      <c r="A15" s="18"/>
      <c r="B15" s="15"/>
      <c r="C15" s="14"/>
      <c r="D15" s="16"/>
      <c r="E15" s="17"/>
    </row>
    <row r="17" spans="1:6" ht="15" customHeight="1" x14ac:dyDescent="0.25">
      <c r="A17" s="4" t="s">
        <v>1</v>
      </c>
      <c r="B17" s="4" t="s">
        <v>2</v>
      </c>
      <c r="C17" s="4" t="s">
        <v>3</v>
      </c>
      <c r="D17" s="4" t="s">
        <v>4</v>
      </c>
      <c r="E17" s="4" t="s">
        <v>5</v>
      </c>
      <c r="F17" s="5"/>
    </row>
    <row r="18" spans="1:6" ht="15" customHeight="1" x14ac:dyDescent="0.25">
      <c r="A18" s="6" t="s">
        <v>6</v>
      </c>
      <c r="B18" s="7" t="s">
        <v>7</v>
      </c>
      <c r="C18" s="7"/>
    </row>
    <row r="19" spans="1:6" ht="15" customHeight="1" x14ac:dyDescent="0.25">
      <c r="A19" s="8">
        <v>643</v>
      </c>
      <c r="B19" s="9">
        <v>44470</v>
      </c>
      <c r="C19" s="10" t="s">
        <v>8</v>
      </c>
    </row>
    <row r="20" spans="1:6" ht="15" customHeight="1" x14ac:dyDescent="0.25">
      <c r="D20" s="11" t="s">
        <v>9</v>
      </c>
      <c r="E20" s="12">
        <v>5703.06</v>
      </c>
      <c r="F20" s="12"/>
    </row>
    <row r="21" spans="1:6" ht="15" customHeight="1" x14ac:dyDescent="0.25">
      <c r="D21" s="11" t="s">
        <v>10</v>
      </c>
    </row>
    <row r="22" spans="1:6" ht="15" customHeight="1" x14ac:dyDescent="0.25">
      <c r="D22" s="11" t="s">
        <v>11</v>
      </c>
    </row>
    <row r="23" spans="1:6" ht="15" customHeight="1" x14ac:dyDescent="0.25">
      <c r="D23" s="11" t="s">
        <v>12</v>
      </c>
      <c r="E23" s="12">
        <v>0</v>
      </c>
      <c r="F23" s="12"/>
    </row>
    <row r="24" spans="1:6" ht="15" customHeight="1" x14ac:dyDescent="0.25">
      <c r="D24" s="11" t="s">
        <v>13</v>
      </c>
    </row>
    <row r="25" spans="1:6" ht="15" customHeight="1" x14ac:dyDescent="0.25">
      <c r="D25" s="11" t="s">
        <v>14</v>
      </c>
    </row>
    <row r="26" spans="1:6" ht="15" customHeight="1" x14ac:dyDescent="0.25">
      <c r="D26" s="11" t="s">
        <v>15</v>
      </c>
    </row>
    <row r="27" spans="1:6" ht="15" customHeight="1" x14ac:dyDescent="0.25">
      <c r="D27" s="11" t="s">
        <v>16</v>
      </c>
      <c r="E27" s="12">
        <v>0</v>
      </c>
      <c r="F27" s="12"/>
    </row>
    <row r="28" spans="1:6" ht="15" customHeight="1" x14ac:dyDescent="0.25">
      <c r="E28" s="13">
        <v>5703.06</v>
      </c>
      <c r="F28" s="13"/>
    </row>
    <row r="30" spans="1:6" ht="15" customHeight="1" x14ac:dyDescent="0.25">
      <c r="A30" s="8">
        <v>644</v>
      </c>
      <c r="B30" s="9">
        <v>44474</v>
      </c>
      <c r="C30" s="10" t="s">
        <v>8</v>
      </c>
    </row>
    <row r="31" spans="1:6" ht="15" customHeight="1" x14ac:dyDescent="0.25">
      <c r="D31" s="11" t="s">
        <v>17</v>
      </c>
      <c r="E31" s="12">
        <v>14660</v>
      </c>
      <c r="F31" s="12"/>
    </row>
    <row r="32" spans="1:6" ht="15" customHeight="1" x14ac:dyDescent="0.25">
      <c r="D32" s="11" t="s">
        <v>18</v>
      </c>
    </row>
    <row r="33" spans="1:6" ht="15" customHeight="1" x14ac:dyDescent="0.25">
      <c r="D33" s="11" t="s">
        <v>19</v>
      </c>
      <c r="E33" s="12">
        <v>0</v>
      </c>
      <c r="F33" s="12"/>
    </row>
    <row r="34" spans="1:6" ht="15" customHeight="1" x14ac:dyDescent="0.25">
      <c r="D34" s="11" t="s">
        <v>20</v>
      </c>
      <c r="E34" s="12">
        <v>0</v>
      </c>
      <c r="F34" s="12"/>
    </row>
    <row r="35" spans="1:6" ht="15" customHeight="1" x14ac:dyDescent="0.25">
      <c r="D35" s="11" t="s">
        <v>21</v>
      </c>
      <c r="E35" s="12">
        <v>0</v>
      </c>
      <c r="F35" s="12"/>
    </row>
    <row r="36" spans="1:6" ht="15" customHeight="1" x14ac:dyDescent="0.25">
      <c r="D36" s="11" t="s">
        <v>22</v>
      </c>
      <c r="E36" s="12">
        <v>0</v>
      </c>
      <c r="F36" s="12"/>
    </row>
    <row r="37" spans="1:6" ht="15" customHeight="1" x14ac:dyDescent="0.25">
      <c r="E37" s="13">
        <v>14660</v>
      </c>
      <c r="F37" s="13"/>
    </row>
    <row r="39" spans="1:6" ht="15" customHeight="1" x14ac:dyDescent="0.25">
      <c r="A39" s="8">
        <v>645</v>
      </c>
      <c r="B39" s="9">
        <v>44475</v>
      </c>
      <c r="C39" s="10" t="s">
        <v>8</v>
      </c>
    </row>
    <row r="40" spans="1:6" ht="15" customHeight="1" x14ac:dyDescent="0.25">
      <c r="D40" s="11" t="s">
        <v>17</v>
      </c>
      <c r="E40" s="12">
        <v>7000</v>
      </c>
      <c r="F40" s="12"/>
    </row>
    <row r="41" spans="1:6" ht="15" customHeight="1" x14ac:dyDescent="0.25">
      <c r="D41" s="11" t="s">
        <v>18</v>
      </c>
    </row>
    <row r="42" spans="1:6" ht="15" customHeight="1" x14ac:dyDescent="0.25">
      <c r="D42" s="11" t="s">
        <v>23</v>
      </c>
      <c r="E42" s="12">
        <v>0</v>
      </c>
      <c r="F42" s="12"/>
    </row>
    <row r="43" spans="1:6" ht="15" customHeight="1" x14ac:dyDescent="0.25">
      <c r="D43" s="11" t="s">
        <v>24</v>
      </c>
      <c r="E43" s="12">
        <v>0</v>
      </c>
      <c r="F43" s="12"/>
    </row>
    <row r="44" spans="1:6" ht="15" customHeight="1" x14ac:dyDescent="0.25">
      <c r="D44" s="11" t="s">
        <v>25</v>
      </c>
      <c r="E44" s="12">
        <v>0</v>
      </c>
      <c r="F44" s="12"/>
    </row>
    <row r="45" spans="1:6" ht="15" customHeight="1" x14ac:dyDescent="0.25">
      <c r="D45" s="11" t="s">
        <v>26</v>
      </c>
      <c r="E45" s="12">
        <v>0</v>
      </c>
      <c r="F45" s="12"/>
    </row>
    <row r="46" spans="1:6" ht="15" customHeight="1" x14ac:dyDescent="0.25">
      <c r="E46" s="13">
        <v>7000</v>
      </c>
      <c r="F46" s="13"/>
    </row>
    <row r="48" spans="1:6" ht="15" customHeight="1" x14ac:dyDescent="0.25">
      <c r="A48" s="8">
        <v>646</v>
      </c>
      <c r="B48" s="9">
        <v>44483</v>
      </c>
      <c r="C48" s="10" t="s">
        <v>27</v>
      </c>
    </row>
    <row r="49" spans="1:6" ht="15" customHeight="1" x14ac:dyDescent="0.25">
      <c r="D49" s="11" t="s">
        <v>28</v>
      </c>
      <c r="E49" s="12">
        <v>4638.5200000000004</v>
      </c>
      <c r="F49" s="12"/>
    </row>
    <row r="50" spans="1:6" ht="15" customHeight="1" x14ac:dyDescent="0.25">
      <c r="D50" s="11" t="s">
        <v>29</v>
      </c>
      <c r="E50" s="12">
        <v>0</v>
      </c>
      <c r="F50" s="12"/>
    </row>
    <row r="51" spans="1:6" ht="15" customHeight="1" x14ac:dyDescent="0.25">
      <c r="D51" s="11" t="s">
        <v>30</v>
      </c>
      <c r="E51" s="12">
        <v>0</v>
      </c>
      <c r="F51" s="12"/>
    </row>
    <row r="52" spans="1:6" ht="15" customHeight="1" x14ac:dyDescent="0.25">
      <c r="D52" s="11" t="s">
        <v>31</v>
      </c>
      <c r="E52" s="12">
        <v>0</v>
      </c>
      <c r="F52" s="12"/>
    </row>
    <row r="53" spans="1:6" ht="15" customHeight="1" x14ac:dyDescent="0.25">
      <c r="D53" s="11" t="s">
        <v>32</v>
      </c>
      <c r="E53" s="12">
        <v>0</v>
      </c>
      <c r="F53" s="12"/>
    </row>
    <row r="54" spans="1:6" ht="15" customHeight="1" x14ac:dyDescent="0.25">
      <c r="E54" s="13">
        <v>4638.5200000000004</v>
      </c>
      <c r="F54" s="13"/>
    </row>
    <row r="56" spans="1:6" ht="15" customHeight="1" x14ac:dyDescent="0.25">
      <c r="A56" s="8">
        <v>647</v>
      </c>
      <c r="B56" s="9">
        <v>44483</v>
      </c>
      <c r="C56" s="10" t="s">
        <v>27</v>
      </c>
    </row>
    <row r="57" spans="1:6" ht="15" customHeight="1" x14ac:dyDescent="0.25">
      <c r="D57" s="11" t="s">
        <v>33</v>
      </c>
      <c r="E57" s="12">
        <v>3348</v>
      </c>
      <c r="F57" s="12"/>
    </row>
    <row r="58" spans="1:6" ht="15" customHeight="1" x14ac:dyDescent="0.25">
      <c r="D58" s="11" t="s">
        <v>34</v>
      </c>
      <c r="E58" s="12">
        <v>0</v>
      </c>
      <c r="F58" s="12"/>
    </row>
    <row r="59" spans="1:6" ht="15" customHeight="1" x14ac:dyDescent="0.25">
      <c r="D59" s="11" t="s">
        <v>35</v>
      </c>
      <c r="E59" s="12">
        <v>0</v>
      </c>
      <c r="F59" s="12"/>
    </row>
    <row r="60" spans="1:6" ht="15" customHeight="1" x14ac:dyDescent="0.25">
      <c r="D60" s="11" t="s">
        <v>36</v>
      </c>
      <c r="E60" s="12">
        <v>0</v>
      </c>
      <c r="F60" s="12"/>
    </row>
    <row r="61" spans="1:6" ht="15" customHeight="1" x14ac:dyDescent="0.25">
      <c r="D61" s="11" t="s">
        <v>32</v>
      </c>
      <c r="E61" s="12">
        <v>0</v>
      </c>
      <c r="F61" s="12"/>
    </row>
    <row r="62" spans="1:6" ht="15" customHeight="1" x14ac:dyDescent="0.25">
      <c r="E62" s="13">
        <v>3348</v>
      </c>
      <c r="F62" s="13"/>
    </row>
    <row r="65" spans="1:6" ht="15" customHeight="1" x14ac:dyDescent="0.25">
      <c r="A65" s="19" t="s">
        <v>231</v>
      </c>
      <c r="B65" s="20"/>
      <c r="C65" s="20"/>
      <c r="D65" s="20"/>
      <c r="E65" s="21">
        <f>+E28+E37+E46+E54+E62</f>
        <v>35349.58</v>
      </c>
      <c r="F65" s="13"/>
    </row>
    <row r="66" spans="1:6" ht="15" customHeight="1" x14ac:dyDescent="0.25">
      <c r="A66" s="20"/>
      <c r="B66" s="20"/>
      <c r="C66" s="20"/>
      <c r="D66" s="20"/>
      <c r="E66" s="22"/>
    </row>
    <row r="67" spans="1:6" ht="15" customHeight="1" x14ac:dyDescent="0.25">
      <c r="A67" s="23" t="s">
        <v>232</v>
      </c>
      <c r="B67" s="23"/>
      <c r="C67" s="23"/>
      <c r="D67" s="23"/>
      <c r="E67" s="24">
        <v>175</v>
      </c>
    </row>
    <row r="68" spans="1:6" ht="15" customHeight="1" x14ac:dyDescent="0.25">
      <c r="A68" s="23" t="s">
        <v>233</v>
      </c>
      <c r="B68" s="23"/>
      <c r="C68" s="23"/>
      <c r="D68" s="23"/>
      <c r="E68" s="24">
        <v>126.7</v>
      </c>
    </row>
    <row r="69" spans="1:6" ht="15" customHeight="1" x14ac:dyDescent="0.25">
      <c r="A69" s="20"/>
      <c r="B69" s="20"/>
      <c r="C69" s="20"/>
      <c r="D69" s="20"/>
      <c r="E69" s="22"/>
    </row>
    <row r="70" spans="1:6" ht="15" customHeight="1" x14ac:dyDescent="0.25">
      <c r="A70" s="29" t="s">
        <v>238</v>
      </c>
      <c r="B70" s="25"/>
      <c r="C70" s="25"/>
      <c r="D70" s="25"/>
      <c r="E70" s="26">
        <f>+E12+E14-E65-E67-E68</f>
        <v>12393.180000000004</v>
      </c>
    </row>
    <row r="71" spans="1:6" ht="15" customHeight="1" x14ac:dyDescent="0.25">
      <c r="A71" s="27"/>
      <c r="B71" s="27"/>
      <c r="C71" s="27"/>
      <c r="D71" s="27"/>
      <c r="E71" s="27"/>
    </row>
    <row r="72" spans="1:6" ht="15" customHeight="1" x14ac:dyDescent="0.25">
      <c r="A72" s="27"/>
      <c r="B72" s="27"/>
      <c r="C72" s="27"/>
      <c r="D72" s="27"/>
      <c r="E72" s="27"/>
    </row>
    <row r="73" spans="1:6" ht="15" customHeight="1" x14ac:dyDescent="0.25">
      <c r="A73" s="27"/>
      <c r="B73" s="27"/>
      <c r="C73" s="27"/>
      <c r="D73" s="27"/>
      <c r="E73" s="27"/>
    </row>
    <row r="74" spans="1:6" ht="15" customHeight="1" x14ac:dyDescent="0.25">
      <c r="A74" s="27"/>
      <c r="B74" s="27"/>
      <c r="C74" s="27"/>
      <c r="D74" s="27"/>
      <c r="E74" s="27"/>
    </row>
    <row r="75" spans="1:6" ht="15" customHeight="1" x14ac:dyDescent="0.25">
      <c r="A75" s="27"/>
      <c r="B75" s="27"/>
      <c r="C75" s="27"/>
      <c r="D75" s="27"/>
      <c r="E75" s="27"/>
    </row>
    <row r="76" spans="1:6" ht="15" customHeight="1" x14ac:dyDescent="0.25">
      <c r="A76" s="27"/>
      <c r="B76" s="27"/>
      <c r="C76" s="28" t="s">
        <v>234</v>
      </c>
      <c r="D76" s="28" t="s">
        <v>235</v>
      </c>
      <c r="E76" s="27"/>
    </row>
    <row r="77" spans="1:6" ht="15" customHeight="1" x14ac:dyDescent="0.25">
      <c r="A77" s="27"/>
      <c r="B77" s="27"/>
      <c r="C77" s="28" t="s">
        <v>236</v>
      </c>
      <c r="D77" s="28" t="s">
        <v>237</v>
      </c>
      <c r="E77" s="27"/>
    </row>
    <row r="83" spans="1:5" ht="15" customHeight="1" x14ac:dyDescent="0.25">
      <c r="A83" s="31"/>
      <c r="B83" s="31"/>
      <c r="C83" s="31"/>
      <c r="D83" s="31"/>
      <c r="E83" s="31"/>
    </row>
    <row r="88" spans="1:5" ht="23.25" customHeight="1" x14ac:dyDescent="0.25">
      <c r="A88" s="56" t="s">
        <v>0</v>
      </c>
      <c r="B88" s="56"/>
      <c r="C88" s="56"/>
      <c r="D88" s="56"/>
      <c r="E88" s="56"/>
    </row>
    <row r="89" spans="1:5" ht="19.5" customHeight="1" x14ac:dyDescent="0.25">
      <c r="A89" s="57" t="s">
        <v>224</v>
      </c>
      <c r="B89" s="57"/>
      <c r="C89" s="57"/>
      <c r="D89" s="57"/>
      <c r="E89" s="57"/>
    </row>
    <row r="90" spans="1:5" ht="19.5" customHeight="1" x14ac:dyDescent="0.25">
      <c r="A90" s="58" t="s">
        <v>37</v>
      </c>
      <c r="B90" s="58"/>
      <c r="C90" s="58"/>
      <c r="D90" s="58"/>
      <c r="E90" s="58"/>
    </row>
    <row r="91" spans="1:5" ht="15" customHeight="1" x14ac:dyDescent="0.25">
      <c r="A91" s="48" t="s">
        <v>226</v>
      </c>
      <c r="B91" s="48"/>
      <c r="C91" s="48"/>
      <c r="D91" s="48"/>
      <c r="E91" s="48"/>
    </row>
    <row r="92" spans="1:5" ht="15" customHeight="1" x14ac:dyDescent="0.25">
      <c r="A92" s="48" t="s">
        <v>225</v>
      </c>
      <c r="B92" s="48"/>
      <c r="C92" s="48"/>
      <c r="D92" s="48"/>
      <c r="E92" s="48"/>
    </row>
    <row r="94" spans="1:5" ht="15" customHeight="1" x14ac:dyDescent="0.25">
      <c r="A94" s="32" t="s">
        <v>239</v>
      </c>
      <c r="B94" s="33"/>
      <c r="C94" s="33"/>
      <c r="D94" s="33"/>
      <c r="E94" s="34">
        <v>1960165.49</v>
      </c>
    </row>
    <row r="95" spans="1:5" ht="15" customHeight="1" x14ac:dyDescent="0.25">
      <c r="A95" s="32"/>
      <c r="B95" s="33"/>
      <c r="C95" s="33"/>
      <c r="D95" s="33"/>
      <c r="E95" s="34"/>
    </row>
    <row r="96" spans="1:5" ht="15" customHeight="1" x14ac:dyDescent="0.25">
      <c r="A96" s="39" t="s">
        <v>228</v>
      </c>
      <c r="B96" s="15" t="s">
        <v>240</v>
      </c>
      <c r="C96" s="27"/>
      <c r="D96" s="30"/>
      <c r="E96" s="17">
        <v>7749.57</v>
      </c>
    </row>
    <row r="97" spans="1:5" ht="15" customHeight="1" x14ac:dyDescent="0.25">
      <c r="A97" s="39"/>
      <c r="B97" s="15" t="s">
        <v>229</v>
      </c>
      <c r="C97" s="27"/>
      <c r="D97" s="30"/>
      <c r="E97" s="17">
        <v>12177291.76</v>
      </c>
    </row>
    <row r="98" spans="1:5" ht="15" customHeight="1" x14ac:dyDescent="0.25">
      <c r="A98" s="32"/>
      <c r="B98" s="33"/>
      <c r="C98" s="33"/>
      <c r="D98" s="33"/>
      <c r="E98" s="34"/>
    </row>
    <row r="100" spans="1:5" ht="15" customHeight="1" x14ac:dyDescent="0.25">
      <c r="A100" s="35" t="s">
        <v>1</v>
      </c>
      <c r="B100" s="35" t="s">
        <v>2</v>
      </c>
      <c r="C100" s="35" t="s">
        <v>3</v>
      </c>
      <c r="D100" s="35" t="s">
        <v>4</v>
      </c>
      <c r="E100" s="35" t="s">
        <v>5</v>
      </c>
    </row>
    <row r="101" spans="1:5" ht="15" customHeight="1" x14ac:dyDescent="0.25">
      <c r="A101" s="36" t="s">
        <v>6</v>
      </c>
      <c r="B101" s="37" t="s">
        <v>37</v>
      </c>
      <c r="C101" s="37"/>
      <c r="D101" s="38"/>
      <c r="E101" s="38"/>
    </row>
    <row r="102" spans="1:5" ht="15" customHeight="1" x14ac:dyDescent="0.25">
      <c r="A102" s="8">
        <v>31517</v>
      </c>
      <c r="B102" s="9">
        <v>44474</v>
      </c>
      <c r="C102" s="10" t="s">
        <v>38</v>
      </c>
    </row>
    <row r="103" spans="1:5" ht="15" customHeight="1" x14ac:dyDescent="0.25">
      <c r="D103" s="11" t="s">
        <v>39</v>
      </c>
      <c r="E103" s="12">
        <v>152397.74</v>
      </c>
    </row>
    <row r="104" spans="1:5" ht="15" customHeight="1" x14ac:dyDescent="0.25">
      <c r="D104" s="11" t="s">
        <v>40</v>
      </c>
      <c r="E104" s="12">
        <v>-1523.98</v>
      </c>
    </row>
    <row r="105" spans="1:5" ht="15" customHeight="1" x14ac:dyDescent="0.25">
      <c r="D105" s="11" t="s">
        <v>41</v>
      </c>
      <c r="E105" s="12">
        <v>-125.74000000000001</v>
      </c>
    </row>
    <row r="106" spans="1:5" ht="15" customHeight="1" x14ac:dyDescent="0.25">
      <c r="D106" s="11" t="s">
        <v>30</v>
      </c>
      <c r="E106" s="12">
        <v>-603.56000000000006</v>
      </c>
    </row>
    <row r="107" spans="1:5" ht="15" customHeight="1" x14ac:dyDescent="0.25">
      <c r="D107" s="11" t="s">
        <v>42</v>
      </c>
      <c r="E107" s="12">
        <v>0</v>
      </c>
    </row>
    <row r="108" spans="1:5" ht="15" customHeight="1" x14ac:dyDescent="0.25">
      <c r="D108" s="11" t="s">
        <v>43</v>
      </c>
    </row>
    <row r="109" spans="1:5" ht="15" customHeight="1" x14ac:dyDescent="0.25">
      <c r="D109" s="11" t="s">
        <v>44</v>
      </c>
      <c r="E109" s="12">
        <v>0</v>
      </c>
    </row>
    <row r="110" spans="1:5" ht="15" customHeight="1" x14ac:dyDescent="0.25">
      <c r="E110" s="13">
        <v>150144.46</v>
      </c>
    </row>
    <row r="112" spans="1:5" ht="15" customHeight="1" x14ac:dyDescent="0.25">
      <c r="A112" s="8">
        <v>31520</v>
      </c>
      <c r="B112" s="9">
        <v>44474</v>
      </c>
      <c r="C112" s="10" t="s">
        <v>45</v>
      </c>
    </row>
    <row r="113" spans="1:5" ht="15" customHeight="1" x14ac:dyDescent="0.25">
      <c r="D113" s="11" t="s">
        <v>46</v>
      </c>
      <c r="E113" s="12">
        <v>193923.25</v>
      </c>
    </row>
    <row r="114" spans="1:5" ht="15" customHeight="1" x14ac:dyDescent="0.25">
      <c r="D114" s="11" t="s">
        <v>47</v>
      </c>
      <c r="E114" s="12">
        <v>0</v>
      </c>
    </row>
    <row r="115" spans="1:5" ht="15" customHeight="1" x14ac:dyDescent="0.25">
      <c r="D115" s="11" t="s">
        <v>48</v>
      </c>
      <c r="E115" s="12">
        <v>0</v>
      </c>
    </row>
    <row r="116" spans="1:5" ht="15" customHeight="1" x14ac:dyDescent="0.25">
      <c r="D116" s="11" t="s">
        <v>49</v>
      </c>
      <c r="E116" s="12">
        <v>0</v>
      </c>
    </row>
    <row r="117" spans="1:5" ht="15" customHeight="1" x14ac:dyDescent="0.25">
      <c r="D117" s="11" t="s">
        <v>50</v>
      </c>
      <c r="E117" s="12">
        <v>0</v>
      </c>
    </row>
    <row r="118" spans="1:5" ht="15" customHeight="1" x14ac:dyDescent="0.25">
      <c r="D118" s="11" t="s">
        <v>51</v>
      </c>
      <c r="E118" s="12">
        <v>0</v>
      </c>
    </row>
    <row r="119" spans="1:5" ht="15" customHeight="1" x14ac:dyDescent="0.25">
      <c r="E119" s="13">
        <v>193923.25</v>
      </c>
    </row>
    <row r="121" spans="1:5" ht="15" customHeight="1" x14ac:dyDescent="0.25">
      <c r="A121" s="8">
        <v>31521</v>
      </c>
      <c r="B121" s="9">
        <v>44475</v>
      </c>
      <c r="C121" s="10" t="s">
        <v>52</v>
      </c>
    </row>
    <row r="122" spans="1:5" ht="15" customHeight="1" x14ac:dyDescent="0.25">
      <c r="D122" s="11" t="s">
        <v>53</v>
      </c>
      <c r="E122" s="12">
        <v>53904</v>
      </c>
    </row>
    <row r="123" spans="1:5" ht="15" customHeight="1" x14ac:dyDescent="0.25">
      <c r="D123" s="11" t="s">
        <v>54</v>
      </c>
    </row>
    <row r="124" spans="1:5" ht="15" customHeight="1" x14ac:dyDescent="0.25">
      <c r="D124" s="11" t="s">
        <v>55</v>
      </c>
      <c r="E124" s="12">
        <v>-2695.2000000000003</v>
      </c>
    </row>
    <row r="125" spans="1:5" ht="15" customHeight="1" x14ac:dyDescent="0.25">
      <c r="D125" s="11" t="s">
        <v>56</v>
      </c>
      <c r="E125" s="12">
        <v>0</v>
      </c>
    </row>
    <row r="126" spans="1:5" ht="15" customHeight="1" x14ac:dyDescent="0.25">
      <c r="D126" s="11" t="s">
        <v>57</v>
      </c>
      <c r="E126" s="12">
        <v>0</v>
      </c>
    </row>
    <row r="127" spans="1:5" ht="15" customHeight="1" x14ac:dyDescent="0.25">
      <c r="D127" s="11" t="s">
        <v>58</v>
      </c>
      <c r="E127" s="12">
        <v>0</v>
      </c>
    </row>
    <row r="128" spans="1:5" ht="15" customHeight="1" x14ac:dyDescent="0.25">
      <c r="D128" s="11" t="s">
        <v>59</v>
      </c>
      <c r="E128" s="12">
        <v>0</v>
      </c>
    </row>
    <row r="129" spans="1:5" ht="15" customHeight="1" x14ac:dyDescent="0.25">
      <c r="E129" s="13">
        <v>51208.800000000003</v>
      </c>
    </row>
    <row r="131" spans="1:5" ht="15" customHeight="1" x14ac:dyDescent="0.25">
      <c r="A131" s="8">
        <v>31522</v>
      </c>
      <c r="B131" s="9">
        <v>44480</v>
      </c>
      <c r="C131" s="10" t="s">
        <v>60</v>
      </c>
    </row>
    <row r="132" spans="1:5" ht="15" customHeight="1" x14ac:dyDescent="0.25">
      <c r="D132" s="11" t="s">
        <v>61</v>
      </c>
      <c r="E132" s="12">
        <v>236000</v>
      </c>
    </row>
    <row r="133" spans="1:5" ht="15" customHeight="1" x14ac:dyDescent="0.25">
      <c r="D133" s="11" t="s">
        <v>62</v>
      </c>
      <c r="E133" s="12">
        <v>-10000</v>
      </c>
    </row>
    <row r="134" spans="1:5" ht="15" customHeight="1" x14ac:dyDescent="0.25">
      <c r="D134" s="11" t="s">
        <v>63</v>
      </c>
    </row>
    <row r="135" spans="1:5" ht="15" customHeight="1" x14ac:dyDescent="0.25">
      <c r="D135" s="11" t="s">
        <v>64</v>
      </c>
      <c r="E135" s="12">
        <v>-36000</v>
      </c>
    </row>
    <row r="136" spans="1:5" ht="15" customHeight="1" x14ac:dyDescent="0.25">
      <c r="D136" s="11" t="s">
        <v>65</v>
      </c>
    </row>
    <row r="137" spans="1:5" ht="15" customHeight="1" x14ac:dyDescent="0.25">
      <c r="D137" s="11" t="s">
        <v>66</v>
      </c>
      <c r="E137" s="12">
        <v>0</v>
      </c>
    </row>
    <row r="138" spans="1:5" ht="15" customHeight="1" x14ac:dyDescent="0.25">
      <c r="D138" s="11" t="s">
        <v>67</v>
      </c>
      <c r="E138" s="12">
        <v>0</v>
      </c>
    </row>
    <row r="139" spans="1:5" ht="15" customHeight="1" x14ac:dyDescent="0.25">
      <c r="D139" s="11" t="s">
        <v>68</v>
      </c>
      <c r="E139" s="12">
        <v>0</v>
      </c>
    </row>
    <row r="140" spans="1:5" ht="15" customHeight="1" x14ac:dyDescent="0.25">
      <c r="E140" s="13">
        <v>190000</v>
      </c>
    </row>
    <row r="142" spans="1:5" ht="15" customHeight="1" x14ac:dyDescent="0.25">
      <c r="A142" s="8">
        <v>31523</v>
      </c>
      <c r="B142" s="9">
        <v>44480</v>
      </c>
      <c r="C142" s="10" t="s">
        <v>38</v>
      </c>
    </row>
    <row r="143" spans="1:5" ht="15" customHeight="1" x14ac:dyDescent="0.25">
      <c r="D143" s="11" t="s">
        <v>69</v>
      </c>
      <c r="E143" s="12">
        <v>27192.06</v>
      </c>
    </row>
    <row r="144" spans="1:5" ht="15" customHeight="1" x14ac:dyDescent="0.25">
      <c r="D144" s="11" t="s">
        <v>70</v>
      </c>
      <c r="E144" s="12">
        <v>-1206</v>
      </c>
    </row>
    <row r="145" spans="1:5" ht="15" customHeight="1" x14ac:dyDescent="0.25">
      <c r="D145" s="11" t="s">
        <v>71</v>
      </c>
      <c r="E145" s="12">
        <v>-921.6</v>
      </c>
    </row>
    <row r="146" spans="1:5" ht="15" customHeight="1" x14ac:dyDescent="0.25">
      <c r="D146" s="11" t="s">
        <v>72</v>
      </c>
    </row>
    <row r="147" spans="1:5" ht="15" customHeight="1" x14ac:dyDescent="0.25">
      <c r="D147" s="11" t="s">
        <v>73</v>
      </c>
    </row>
    <row r="148" spans="1:5" ht="15" customHeight="1" x14ac:dyDescent="0.25">
      <c r="E148" s="13">
        <v>25064.460000000003</v>
      </c>
    </row>
    <row r="150" spans="1:5" ht="15" customHeight="1" x14ac:dyDescent="0.25">
      <c r="A150" s="8">
        <v>31524</v>
      </c>
      <c r="B150" s="9">
        <v>44480</v>
      </c>
      <c r="C150" s="10" t="s">
        <v>38</v>
      </c>
    </row>
    <row r="151" spans="1:5" ht="15" customHeight="1" x14ac:dyDescent="0.25">
      <c r="D151" s="11" t="s">
        <v>74</v>
      </c>
      <c r="E151" s="12">
        <v>36294.720000000001</v>
      </c>
    </row>
    <row r="152" spans="1:5" ht="15" customHeight="1" x14ac:dyDescent="0.25">
      <c r="D152" s="11" t="s">
        <v>75</v>
      </c>
    </row>
    <row r="153" spans="1:5" ht="15" customHeight="1" x14ac:dyDescent="0.25">
      <c r="D153" s="11" t="s">
        <v>76</v>
      </c>
      <c r="E153" s="12">
        <v>-362.95</v>
      </c>
    </row>
    <row r="154" spans="1:5" ht="15" customHeight="1" x14ac:dyDescent="0.25">
      <c r="D154" s="11" t="s">
        <v>77</v>
      </c>
    </row>
    <row r="155" spans="1:5" ht="15" customHeight="1" x14ac:dyDescent="0.25">
      <c r="D155" s="11" t="s">
        <v>78</v>
      </c>
      <c r="E155" s="12">
        <v>0</v>
      </c>
    </row>
    <row r="156" spans="1:5" ht="15" customHeight="1" x14ac:dyDescent="0.25">
      <c r="D156" s="11" t="s">
        <v>79</v>
      </c>
    </row>
    <row r="157" spans="1:5" ht="15" customHeight="1" x14ac:dyDescent="0.25">
      <c r="D157" s="11" t="s">
        <v>44</v>
      </c>
      <c r="E157" s="12">
        <v>0</v>
      </c>
    </row>
    <row r="158" spans="1:5" ht="15" customHeight="1" x14ac:dyDescent="0.25">
      <c r="E158" s="13">
        <v>35931.770000000004</v>
      </c>
    </row>
    <row r="160" spans="1:5" ht="15" customHeight="1" x14ac:dyDescent="0.25">
      <c r="A160" s="8">
        <v>31525</v>
      </c>
      <c r="B160" s="9">
        <v>44480</v>
      </c>
      <c r="C160" s="10" t="s">
        <v>38</v>
      </c>
    </row>
    <row r="161" spans="1:5" ht="15" customHeight="1" x14ac:dyDescent="0.25">
      <c r="D161" s="11" t="s">
        <v>80</v>
      </c>
      <c r="E161" s="12">
        <v>35507.480000000003</v>
      </c>
    </row>
    <row r="162" spans="1:5" ht="15" customHeight="1" x14ac:dyDescent="0.25">
      <c r="D162" s="11" t="s">
        <v>81</v>
      </c>
      <c r="E162" s="12">
        <v>-1530.49</v>
      </c>
    </row>
    <row r="163" spans="1:5" ht="15" customHeight="1" x14ac:dyDescent="0.25">
      <c r="D163" s="11" t="s">
        <v>82</v>
      </c>
      <c r="E163" s="12">
        <v>-4989.8100000000004</v>
      </c>
    </row>
    <row r="164" spans="1:5" ht="15" customHeight="1" x14ac:dyDescent="0.25">
      <c r="D164" s="11" t="s">
        <v>83</v>
      </c>
      <c r="E164" s="12">
        <v>0</v>
      </c>
    </row>
    <row r="165" spans="1:5" ht="15" customHeight="1" x14ac:dyDescent="0.25">
      <c r="D165" s="11" t="s">
        <v>84</v>
      </c>
    </row>
    <row r="166" spans="1:5" ht="15" customHeight="1" x14ac:dyDescent="0.25">
      <c r="D166" s="11" t="s">
        <v>85</v>
      </c>
    </row>
    <row r="167" spans="1:5" ht="15" customHeight="1" x14ac:dyDescent="0.25">
      <c r="D167" s="11" t="s">
        <v>86</v>
      </c>
      <c r="E167" s="12">
        <v>0</v>
      </c>
    </row>
    <row r="168" spans="1:5" ht="15" customHeight="1" x14ac:dyDescent="0.25">
      <c r="E168" s="13">
        <v>28987.180000000004</v>
      </c>
    </row>
    <row r="170" spans="1:5" ht="15" customHeight="1" x14ac:dyDescent="0.25">
      <c r="A170" s="8">
        <v>31526</v>
      </c>
      <c r="B170" s="9">
        <v>44481</v>
      </c>
      <c r="C170" s="10" t="s">
        <v>87</v>
      </c>
    </row>
    <row r="171" spans="1:5" ht="15" customHeight="1" x14ac:dyDescent="0.25">
      <c r="D171" s="11" t="s">
        <v>88</v>
      </c>
      <c r="E171" s="12">
        <v>202075</v>
      </c>
    </row>
    <row r="172" spans="1:5" ht="15" customHeight="1" x14ac:dyDescent="0.25">
      <c r="D172" s="11" t="s">
        <v>89</v>
      </c>
    </row>
    <row r="173" spans="1:5" ht="15" customHeight="1" x14ac:dyDescent="0.25">
      <c r="D173" s="11" t="s">
        <v>90</v>
      </c>
      <c r="E173" s="12">
        <v>-8562.5</v>
      </c>
    </row>
    <row r="174" spans="1:5" ht="15" customHeight="1" x14ac:dyDescent="0.25">
      <c r="D174" s="11" t="s">
        <v>91</v>
      </c>
      <c r="E174" s="12">
        <v>-30825</v>
      </c>
    </row>
    <row r="175" spans="1:5" ht="15" customHeight="1" x14ac:dyDescent="0.25">
      <c r="D175" s="11" t="s">
        <v>92</v>
      </c>
    </row>
    <row r="176" spans="1:5" ht="15" customHeight="1" x14ac:dyDescent="0.25">
      <c r="D176" s="11" t="s">
        <v>93</v>
      </c>
      <c r="E176" s="12">
        <v>0</v>
      </c>
    </row>
    <row r="177" spans="1:5" ht="15" customHeight="1" x14ac:dyDescent="0.25">
      <c r="E177" s="13">
        <v>162687.5</v>
      </c>
    </row>
    <row r="179" spans="1:5" ht="15" customHeight="1" x14ac:dyDescent="0.25">
      <c r="A179" s="8">
        <v>31527</v>
      </c>
      <c r="B179" s="9">
        <v>44481</v>
      </c>
      <c r="C179" s="10" t="s">
        <v>94</v>
      </c>
    </row>
    <row r="180" spans="1:5" ht="15" customHeight="1" x14ac:dyDescent="0.25">
      <c r="D180" s="11" t="s">
        <v>95</v>
      </c>
      <c r="E180" s="12">
        <v>40744.700000000004</v>
      </c>
    </row>
    <row r="181" spans="1:5" ht="15" customHeight="1" x14ac:dyDescent="0.25">
      <c r="D181" s="11" t="s">
        <v>96</v>
      </c>
      <c r="E181" s="12">
        <v>0</v>
      </c>
    </row>
    <row r="182" spans="1:5" ht="15" customHeight="1" x14ac:dyDescent="0.25">
      <c r="D182" s="11" t="s">
        <v>97</v>
      </c>
      <c r="E182" s="12">
        <v>0</v>
      </c>
    </row>
    <row r="183" spans="1:5" ht="15" customHeight="1" x14ac:dyDescent="0.25">
      <c r="D183" s="11" t="s">
        <v>98</v>
      </c>
      <c r="E183" s="12">
        <v>0</v>
      </c>
    </row>
    <row r="184" spans="1:5" ht="15" customHeight="1" x14ac:dyDescent="0.25">
      <c r="D184" s="11" t="s">
        <v>99</v>
      </c>
      <c r="E184" s="12">
        <v>0</v>
      </c>
    </row>
    <row r="185" spans="1:5" ht="15" customHeight="1" x14ac:dyDescent="0.25">
      <c r="D185" s="11" t="s">
        <v>100</v>
      </c>
      <c r="E185" s="12">
        <v>0</v>
      </c>
    </row>
    <row r="186" spans="1:5" ht="15" customHeight="1" x14ac:dyDescent="0.25">
      <c r="E186" s="13">
        <v>40744.700000000004</v>
      </c>
    </row>
    <row r="188" spans="1:5" ht="15" customHeight="1" x14ac:dyDescent="0.25">
      <c r="A188" s="8">
        <v>31528</v>
      </c>
      <c r="B188" s="9">
        <v>44483</v>
      </c>
      <c r="C188" s="10" t="s">
        <v>27</v>
      </c>
    </row>
    <row r="189" spans="1:5" ht="15" customHeight="1" x14ac:dyDescent="0.25">
      <c r="D189" s="11" t="s">
        <v>28</v>
      </c>
      <c r="E189" s="12">
        <v>406242.19</v>
      </c>
    </row>
    <row r="190" spans="1:5" ht="15" customHeight="1" x14ac:dyDescent="0.25">
      <c r="D190" s="11" t="s">
        <v>29</v>
      </c>
      <c r="E190" s="12">
        <v>0</v>
      </c>
    </row>
    <row r="191" spans="1:5" ht="15" customHeight="1" x14ac:dyDescent="0.25">
      <c r="D191" s="11" t="s">
        <v>30</v>
      </c>
      <c r="E191" s="12">
        <v>0</v>
      </c>
    </row>
    <row r="192" spans="1:5" ht="15" customHeight="1" x14ac:dyDescent="0.25">
      <c r="D192" s="11" t="s">
        <v>101</v>
      </c>
      <c r="E192" s="12">
        <v>0</v>
      </c>
    </row>
    <row r="193" spans="1:5" ht="15" customHeight="1" x14ac:dyDescent="0.25">
      <c r="D193" s="11" t="s">
        <v>32</v>
      </c>
      <c r="E193" s="12">
        <v>0</v>
      </c>
    </row>
    <row r="194" spans="1:5" ht="15" customHeight="1" x14ac:dyDescent="0.25">
      <c r="E194" s="13">
        <v>406242.19</v>
      </c>
    </row>
    <row r="196" spans="1:5" ht="15" customHeight="1" x14ac:dyDescent="0.25">
      <c r="A196" s="8">
        <v>31529</v>
      </c>
      <c r="B196" s="9">
        <v>44483</v>
      </c>
      <c r="C196" s="10" t="s">
        <v>27</v>
      </c>
    </row>
    <row r="197" spans="1:5" ht="15" customHeight="1" x14ac:dyDescent="0.25">
      <c r="D197" s="11" t="s">
        <v>33</v>
      </c>
      <c r="E197" s="12">
        <v>176953.65</v>
      </c>
    </row>
    <row r="198" spans="1:5" ht="15" customHeight="1" x14ac:dyDescent="0.25">
      <c r="D198" s="11" t="s">
        <v>34</v>
      </c>
      <c r="E198" s="12">
        <v>0</v>
      </c>
    </row>
    <row r="199" spans="1:5" ht="15" customHeight="1" x14ac:dyDescent="0.25">
      <c r="D199" s="11" t="s">
        <v>35</v>
      </c>
      <c r="E199" s="12">
        <v>0</v>
      </c>
    </row>
    <row r="200" spans="1:5" ht="15" customHeight="1" x14ac:dyDescent="0.25">
      <c r="D200" s="11" t="s">
        <v>102</v>
      </c>
      <c r="E200" s="12">
        <v>0</v>
      </c>
    </row>
    <row r="201" spans="1:5" ht="15" customHeight="1" x14ac:dyDescent="0.25">
      <c r="D201" s="11" t="s">
        <v>32</v>
      </c>
      <c r="E201" s="12">
        <v>0</v>
      </c>
    </row>
    <row r="202" spans="1:5" ht="15" customHeight="1" x14ac:dyDescent="0.25">
      <c r="E202" s="13">
        <v>176953.65</v>
      </c>
    </row>
    <row r="204" spans="1:5" ht="15" customHeight="1" x14ac:dyDescent="0.25">
      <c r="A204" s="8">
        <v>31530</v>
      </c>
      <c r="B204" s="9">
        <v>44483</v>
      </c>
      <c r="C204" s="10" t="s">
        <v>103</v>
      </c>
    </row>
    <row r="205" spans="1:5" ht="15" customHeight="1" x14ac:dyDescent="0.25">
      <c r="D205" s="11" t="s">
        <v>104</v>
      </c>
      <c r="E205" s="12">
        <v>2234.02</v>
      </c>
    </row>
    <row r="206" spans="1:5" ht="15" customHeight="1" x14ac:dyDescent="0.25">
      <c r="D206" s="11" t="s">
        <v>105</v>
      </c>
    </row>
    <row r="207" spans="1:5" ht="15" customHeight="1" x14ac:dyDescent="0.25">
      <c r="D207" s="11" t="s">
        <v>106</v>
      </c>
    </row>
    <row r="208" spans="1:5" ht="15" customHeight="1" x14ac:dyDescent="0.25">
      <c r="D208" s="11" t="s">
        <v>107</v>
      </c>
    </row>
    <row r="209" spans="1:5" ht="15" customHeight="1" x14ac:dyDescent="0.25">
      <c r="E209" s="13">
        <v>2234.02</v>
      </c>
    </row>
    <row r="211" spans="1:5" ht="15" customHeight="1" x14ac:dyDescent="0.25">
      <c r="A211" s="8">
        <v>31531</v>
      </c>
      <c r="B211" s="9">
        <v>44483</v>
      </c>
      <c r="C211" s="10" t="s">
        <v>108</v>
      </c>
    </row>
    <row r="212" spans="1:5" ht="15" customHeight="1" x14ac:dyDescent="0.25">
      <c r="D212" s="11" t="s">
        <v>109</v>
      </c>
      <c r="E212" s="12">
        <v>22340.23</v>
      </c>
    </row>
    <row r="213" spans="1:5" ht="15" customHeight="1" x14ac:dyDescent="0.25">
      <c r="D213" s="11" t="s">
        <v>13</v>
      </c>
    </row>
    <row r="214" spans="1:5" ht="15" customHeight="1" x14ac:dyDescent="0.25">
      <c r="D214" s="11" t="s">
        <v>110</v>
      </c>
    </row>
    <row r="215" spans="1:5" ht="15" customHeight="1" x14ac:dyDescent="0.25">
      <c r="D215" s="11" t="s">
        <v>111</v>
      </c>
    </row>
    <row r="216" spans="1:5" ht="15" customHeight="1" x14ac:dyDescent="0.25">
      <c r="D216" s="11" t="s">
        <v>112</v>
      </c>
    </row>
    <row r="217" spans="1:5" ht="15" customHeight="1" x14ac:dyDescent="0.25">
      <c r="D217" s="11" t="s">
        <v>113</v>
      </c>
    </row>
    <row r="218" spans="1:5" ht="15" customHeight="1" x14ac:dyDescent="0.25">
      <c r="D218" s="11" t="s">
        <v>107</v>
      </c>
    </row>
    <row r="219" spans="1:5" ht="15" customHeight="1" x14ac:dyDescent="0.25">
      <c r="E219" s="13">
        <v>22340.23</v>
      </c>
    </row>
    <row r="221" spans="1:5" ht="15" customHeight="1" x14ac:dyDescent="0.25">
      <c r="A221" s="8">
        <v>31532</v>
      </c>
      <c r="B221" s="9">
        <v>44483</v>
      </c>
      <c r="C221" s="10" t="s">
        <v>114</v>
      </c>
    </row>
    <row r="222" spans="1:5" ht="15" customHeight="1" x14ac:dyDescent="0.25">
      <c r="D222" s="11" t="s">
        <v>115</v>
      </c>
      <c r="E222" s="12">
        <v>475000</v>
      </c>
    </row>
    <row r="223" spans="1:5" ht="15" customHeight="1" x14ac:dyDescent="0.25">
      <c r="D223" s="11" t="s">
        <v>75</v>
      </c>
    </row>
    <row r="224" spans="1:5" ht="15" customHeight="1" x14ac:dyDescent="0.25">
      <c r="D224" s="11" t="s">
        <v>116</v>
      </c>
      <c r="E224" s="12">
        <v>-95000</v>
      </c>
    </row>
    <row r="225" spans="1:5" ht="15" customHeight="1" x14ac:dyDescent="0.25">
      <c r="D225" s="11" t="s">
        <v>117</v>
      </c>
      <c r="E225" s="12">
        <v>-16101.69</v>
      </c>
    </row>
    <row r="226" spans="1:5" ht="15" customHeight="1" x14ac:dyDescent="0.25">
      <c r="D226" s="11" t="s">
        <v>118</v>
      </c>
      <c r="E226" s="12">
        <v>-72457.63</v>
      </c>
    </row>
    <row r="227" spans="1:5" ht="15" customHeight="1" x14ac:dyDescent="0.25">
      <c r="D227" s="11" t="s">
        <v>119</v>
      </c>
    </row>
    <row r="228" spans="1:5" ht="15" customHeight="1" x14ac:dyDescent="0.25">
      <c r="D228" s="11" t="s">
        <v>120</v>
      </c>
      <c r="E228" s="12">
        <v>0</v>
      </c>
    </row>
    <row r="229" spans="1:5" ht="15" customHeight="1" x14ac:dyDescent="0.25">
      <c r="D229" s="11" t="s">
        <v>121</v>
      </c>
      <c r="E229" s="12">
        <v>0</v>
      </c>
    </row>
    <row r="230" spans="1:5" ht="15" customHeight="1" x14ac:dyDescent="0.25">
      <c r="E230" s="13">
        <v>291440.68</v>
      </c>
    </row>
    <row r="232" spans="1:5" ht="15" customHeight="1" x14ac:dyDescent="0.25">
      <c r="A232" s="8">
        <v>31533</v>
      </c>
      <c r="B232" s="9">
        <v>44484</v>
      </c>
      <c r="C232" s="10" t="s">
        <v>45</v>
      </c>
    </row>
    <row r="233" spans="1:5" ht="15" customHeight="1" x14ac:dyDescent="0.25">
      <c r="D233" s="11" t="s">
        <v>122</v>
      </c>
      <c r="E233" s="12">
        <v>191549.99</v>
      </c>
    </row>
    <row r="234" spans="1:5" ht="15" customHeight="1" x14ac:dyDescent="0.25">
      <c r="D234" s="11" t="s">
        <v>123</v>
      </c>
      <c r="E234" s="12">
        <v>0</v>
      </c>
    </row>
    <row r="235" spans="1:5" ht="15" customHeight="1" x14ac:dyDescent="0.25">
      <c r="D235" s="11" t="s">
        <v>124</v>
      </c>
      <c r="E235" s="12">
        <v>0</v>
      </c>
    </row>
    <row r="236" spans="1:5" ht="15" customHeight="1" x14ac:dyDescent="0.25">
      <c r="D236" s="11" t="s">
        <v>125</v>
      </c>
      <c r="E236" s="12">
        <v>0</v>
      </c>
    </row>
    <row r="237" spans="1:5" ht="15" customHeight="1" x14ac:dyDescent="0.25">
      <c r="D237" s="11" t="s">
        <v>126</v>
      </c>
      <c r="E237" s="12">
        <v>0</v>
      </c>
    </row>
    <row r="238" spans="1:5" ht="15" customHeight="1" x14ac:dyDescent="0.25">
      <c r="D238" s="11" t="s">
        <v>127</v>
      </c>
      <c r="E238" s="12">
        <v>0</v>
      </c>
    </row>
    <row r="239" spans="1:5" ht="15" customHeight="1" x14ac:dyDescent="0.25">
      <c r="E239" s="13">
        <v>191549.99</v>
      </c>
    </row>
    <row r="241" spans="1:5" ht="15" customHeight="1" x14ac:dyDescent="0.25">
      <c r="A241" s="8">
        <v>31534</v>
      </c>
      <c r="B241" s="9">
        <v>44484</v>
      </c>
      <c r="C241" s="10" t="s">
        <v>128</v>
      </c>
    </row>
    <row r="242" spans="1:5" ht="15" customHeight="1" x14ac:dyDescent="0.25">
      <c r="D242" s="11" t="s">
        <v>129</v>
      </c>
      <c r="E242" s="12">
        <v>30194.06</v>
      </c>
    </row>
    <row r="243" spans="1:5" ht="15" customHeight="1" x14ac:dyDescent="0.25">
      <c r="D243" s="11" t="s">
        <v>130</v>
      </c>
      <c r="E243" s="12">
        <v>0</v>
      </c>
    </row>
    <row r="244" spans="1:5" ht="15" customHeight="1" x14ac:dyDescent="0.25">
      <c r="D244" s="11" t="s">
        <v>131</v>
      </c>
    </row>
    <row r="245" spans="1:5" ht="15" customHeight="1" x14ac:dyDescent="0.25">
      <c r="D245" s="11" t="s">
        <v>132</v>
      </c>
      <c r="E245" s="12">
        <v>0</v>
      </c>
    </row>
    <row r="246" spans="1:5" ht="15" customHeight="1" x14ac:dyDescent="0.25">
      <c r="D246" s="11" t="s">
        <v>133</v>
      </c>
    </row>
    <row r="247" spans="1:5" ht="15" customHeight="1" x14ac:dyDescent="0.25">
      <c r="D247" s="11" t="s">
        <v>134</v>
      </c>
    </row>
    <row r="248" spans="1:5" ht="15" customHeight="1" x14ac:dyDescent="0.25">
      <c r="D248" s="11" t="s">
        <v>135</v>
      </c>
    </row>
    <row r="249" spans="1:5" ht="15" customHeight="1" x14ac:dyDescent="0.25">
      <c r="E249" s="13">
        <v>30194.06</v>
      </c>
    </row>
    <row r="251" spans="1:5" ht="15" customHeight="1" x14ac:dyDescent="0.25">
      <c r="A251" s="8">
        <v>31535</v>
      </c>
      <c r="B251" s="9">
        <v>44484</v>
      </c>
      <c r="C251" s="10" t="s">
        <v>136</v>
      </c>
    </row>
    <row r="252" spans="1:5" ht="15" customHeight="1" x14ac:dyDescent="0.25">
      <c r="D252" s="11" t="s">
        <v>137</v>
      </c>
      <c r="E252" s="12">
        <v>14160</v>
      </c>
    </row>
    <row r="253" spans="1:5" ht="15" customHeight="1" x14ac:dyDescent="0.25">
      <c r="D253" s="11" t="s">
        <v>138</v>
      </c>
      <c r="E253" s="12">
        <v>-600</v>
      </c>
    </row>
    <row r="254" spans="1:5" ht="15" customHeight="1" x14ac:dyDescent="0.25">
      <c r="D254" s="11" t="s">
        <v>139</v>
      </c>
      <c r="E254" s="12">
        <v>-2160</v>
      </c>
    </row>
    <row r="255" spans="1:5" ht="15" customHeight="1" x14ac:dyDescent="0.25">
      <c r="D255" s="11" t="s">
        <v>140</v>
      </c>
      <c r="E255" s="12">
        <v>0</v>
      </c>
    </row>
    <row r="256" spans="1:5" ht="15" customHeight="1" x14ac:dyDescent="0.25">
      <c r="D256" s="11" t="s">
        <v>141</v>
      </c>
      <c r="E256" s="12">
        <v>0</v>
      </c>
    </row>
    <row r="257" spans="1:5" ht="15" customHeight="1" x14ac:dyDescent="0.25">
      <c r="D257" s="11" t="s">
        <v>142</v>
      </c>
      <c r="E257" s="12">
        <v>0</v>
      </c>
    </row>
    <row r="258" spans="1:5" ht="15" customHeight="1" x14ac:dyDescent="0.25">
      <c r="E258" s="13">
        <v>11400</v>
      </c>
    </row>
    <row r="260" spans="1:5" ht="15" customHeight="1" x14ac:dyDescent="0.25">
      <c r="A260" s="8">
        <v>31536</v>
      </c>
      <c r="B260" s="9">
        <v>44484</v>
      </c>
      <c r="C260" s="10" t="s">
        <v>143</v>
      </c>
    </row>
    <row r="261" spans="1:5" ht="15" customHeight="1" x14ac:dyDescent="0.25">
      <c r="D261" s="11" t="s">
        <v>144</v>
      </c>
      <c r="E261" s="12">
        <v>50589.93</v>
      </c>
    </row>
    <row r="262" spans="1:5" ht="15" customHeight="1" x14ac:dyDescent="0.25">
      <c r="D262" s="11" t="s">
        <v>145</v>
      </c>
    </row>
    <row r="263" spans="1:5" ht="15" customHeight="1" x14ac:dyDescent="0.25">
      <c r="D263" s="11" t="s">
        <v>146</v>
      </c>
      <c r="E263" s="12">
        <v>0</v>
      </c>
    </row>
    <row r="264" spans="1:5" ht="15" customHeight="1" x14ac:dyDescent="0.25">
      <c r="D264" s="11" t="s">
        <v>147</v>
      </c>
      <c r="E264" s="12">
        <v>0</v>
      </c>
    </row>
    <row r="265" spans="1:5" ht="15" customHeight="1" x14ac:dyDescent="0.25">
      <c r="D265" s="11" t="s">
        <v>148</v>
      </c>
      <c r="E265" s="12">
        <v>0</v>
      </c>
    </row>
    <row r="266" spans="1:5" ht="15" customHeight="1" x14ac:dyDescent="0.25">
      <c r="D266" s="11" t="s">
        <v>149</v>
      </c>
      <c r="E266" s="12">
        <v>0</v>
      </c>
    </row>
    <row r="267" spans="1:5" ht="15" customHeight="1" x14ac:dyDescent="0.25">
      <c r="D267" s="11" t="s">
        <v>150</v>
      </c>
    </row>
    <row r="268" spans="1:5" ht="15" customHeight="1" x14ac:dyDescent="0.25">
      <c r="E268" s="13">
        <v>50589.93</v>
      </c>
    </row>
    <row r="270" spans="1:5" ht="15" customHeight="1" x14ac:dyDescent="0.25">
      <c r="A270" s="8">
        <v>31537</v>
      </c>
      <c r="B270" s="9">
        <v>44484</v>
      </c>
      <c r="C270" s="10" t="s">
        <v>151</v>
      </c>
    </row>
    <row r="271" spans="1:5" ht="15" customHeight="1" x14ac:dyDescent="0.25">
      <c r="D271" s="11" t="s">
        <v>152</v>
      </c>
      <c r="E271" s="12">
        <v>145960.01</v>
      </c>
    </row>
    <row r="272" spans="1:5" ht="15" customHeight="1" x14ac:dyDescent="0.25">
      <c r="D272" s="11" t="s">
        <v>153</v>
      </c>
    </row>
    <row r="273" spans="1:5" ht="15" customHeight="1" x14ac:dyDescent="0.25">
      <c r="D273" s="11" t="s">
        <v>154</v>
      </c>
      <c r="E273" s="12">
        <v>-6184.75</v>
      </c>
    </row>
    <row r="274" spans="1:5" ht="15" customHeight="1" x14ac:dyDescent="0.25">
      <c r="D274" s="11" t="s">
        <v>155</v>
      </c>
      <c r="E274" s="12">
        <v>-6679.53</v>
      </c>
    </row>
    <row r="275" spans="1:5" ht="15" customHeight="1" x14ac:dyDescent="0.25">
      <c r="D275" s="11" t="s">
        <v>156</v>
      </c>
    </row>
    <row r="276" spans="1:5" ht="15" customHeight="1" x14ac:dyDescent="0.25">
      <c r="D276" s="11" t="s">
        <v>157</v>
      </c>
    </row>
    <row r="277" spans="1:5" ht="15" customHeight="1" x14ac:dyDescent="0.25">
      <c r="D277" s="11" t="s">
        <v>158</v>
      </c>
      <c r="E277" s="12">
        <v>0</v>
      </c>
    </row>
    <row r="278" spans="1:5" ht="15" customHeight="1" x14ac:dyDescent="0.25">
      <c r="E278" s="13">
        <v>133095.73000000001</v>
      </c>
    </row>
    <row r="280" spans="1:5" ht="15" customHeight="1" x14ac:dyDescent="0.25">
      <c r="A280" s="8">
        <v>31538</v>
      </c>
      <c r="B280" s="9">
        <v>44484</v>
      </c>
      <c r="C280" s="10" t="s">
        <v>159</v>
      </c>
    </row>
    <row r="281" spans="1:5" ht="15" customHeight="1" x14ac:dyDescent="0.25">
      <c r="D281" s="11" t="s">
        <v>160</v>
      </c>
      <c r="E281" s="12">
        <v>3000864.46</v>
      </c>
    </row>
    <row r="282" spans="1:5" ht="15" customHeight="1" x14ac:dyDescent="0.25">
      <c r="D282" s="11" t="s">
        <v>161</v>
      </c>
      <c r="E282" s="12">
        <v>-30008.639999999999</v>
      </c>
    </row>
    <row r="283" spans="1:5" ht="15" customHeight="1" x14ac:dyDescent="0.25">
      <c r="D283" s="11" t="s">
        <v>162</v>
      </c>
    </row>
    <row r="284" spans="1:5" ht="15" customHeight="1" x14ac:dyDescent="0.25">
      <c r="D284" s="11" t="s">
        <v>163</v>
      </c>
      <c r="E284" s="12">
        <v>-3234.56</v>
      </c>
    </row>
    <row r="285" spans="1:5" ht="15" customHeight="1" x14ac:dyDescent="0.25">
      <c r="D285" s="11" t="s">
        <v>164</v>
      </c>
      <c r="E285" s="12">
        <v>-17466.63</v>
      </c>
    </row>
    <row r="286" spans="1:5" ht="15" customHeight="1" x14ac:dyDescent="0.25">
      <c r="D286" s="11" t="s">
        <v>165</v>
      </c>
      <c r="E286" s="12">
        <v>-32345.62</v>
      </c>
    </row>
    <row r="287" spans="1:5" ht="15" customHeight="1" x14ac:dyDescent="0.25">
      <c r="D287" s="11" t="s">
        <v>166</v>
      </c>
      <c r="E287" s="12">
        <v>0</v>
      </c>
    </row>
    <row r="288" spans="1:5" ht="15" customHeight="1" x14ac:dyDescent="0.25">
      <c r="D288" s="11" t="s">
        <v>167</v>
      </c>
    </row>
    <row r="289" spans="1:5" ht="15" customHeight="1" x14ac:dyDescent="0.25">
      <c r="E289" s="13">
        <v>2917809.01</v>
      </c>
    </row>
    <row r="291" spans="1:5" ht="15" customHeight="1" x14ac:dyDescent="0.25">
      <c r="A291" s="8">
        <v>31539</v>
      </c>
      <c r="B291" s="9">
        <v>44487</v>
      </c>
      <c r="C291" s="10" t="s">
        <v>8</v>
      </c>
    </row>
    <row r="292" spans="1:5" ht="15" customHeight="1" x14ac:dyDescent="0.25">
      <c r="D292" s="11" t="s">
        <v>17</v>
      </c>
      <c r="E292" s="12">
        <v>16693.310000000001</v>
      </c>
    </row>
    <row r="293" spans="1:5" ht="15" customHeight="1" x14ac:dyDescent="0.25">
      <c r="D293" s="11" t="s">
        <v>18</v>
      </c>
    </row>
    <row r="294" spans="1:5" ht="15" customHeight="1" x14ac:dyDescent="0.25">
      <c r="D294" s="11" t="s">
        <v>168</v>
      </c>
      <c r="E294" s="12">
        <v>0</v>
      </c>
    </row>
    <row r="295" spans="1:5" ht="15" customHeight="1" x14ac:dyDescent="0.25">
      <c r="D295" s="11" t="s">
        <v>169</v>
      </c>
      <c r="E295" s="12">
        <v>0</v>
      </c>
    </row>
    <row r="296" spans="1:5" ht="15" customHeight="1" x14ac:dyDescent="0.25">
      <c r="D296" s="11" t="s">
        <v>65</v>
      </c>
    </row>
    <row r="297" spans="1:5" ht="15" customHeight="1" x14ac:dyDescent="0.25">
      <c r="D297" s="11" t="s">
        <v>170</v>
      </c>
      <c r="E297" s="12">
        <v>0</v>
      </c>
    </row>
    <row r="298" spans="1:5" ht="15" customHeight="1" x14ac:dyDescent="0.25">
      <c r="D298" s="11" t="s">
        <v>171</v>
      </c>
      <c r="E298" s="12">
        <v>0</v>
      </c>
    </row>
    <row r="299" spans="1:5" ht="15" customHeight="1" x14ac:dyDescent="0.25">
      <c r="E299" s="13">
        <v>16693.310000000001</v>
      </c>
    </row>
    <row r="301" spans="1:5" ht="15" customHeight="1" x14ac:dyDescent="0.25">
      <c r="A301" s="8">
        <v>31540</v>
      </c>
      <c r="B301" s="9">
        <v>44487</v>
      </c>
      <c r="C301" s="10" t="s">
        <v>8</v>
      </c>
    </row>
    <row r="302" spans="1:5" ht="15" customHeight="1" x14ac:dyDescent="0.25">
      <c r="D302" s="11" t="s">
        <v>17</v>
      </c>
      <c r="E302" s="12">
        <v>3300</v>
      </c>
    </row>
    <row r="303" spans="1:5" ht="15" customHeight="1" x14ac:dyDescent="0.25">
      <c r="D303" s="11" t="s">
        <v>10</v>
      </c>
    </row>
    <row r="304" spans="1:5" ht="15" customHeight="1" x14ac:dyDescent="0.25">
      <c r="D304" s="11" t="s">
        <v>172</v>
      </c>
      <c r="E304" s="12">
        <v>0</v>
      </c>
    </row>
    <row r="305" spans="1:5" ht="15" customHeight="1" x14ac:dyDescent="0.25">
      <c r="D305" s="11" t="s">
        <v>173</v>
      </c>
    </row>
    <row r="306" spans="1:5" ht="15" customHeight="1" x14ac:dyDescent="0.25">
      <c r="D306" s="11" t="s">
        <v>174</v>
      </c>
      <c r="E306" s="12">
        <v>0</v>
      </c>
    </row>
    <row r="307" spans="1:5" ht="15" customHeight="1" x14ac:dyDescent="0.25">
      <c r="D307" s="11" t="s">
        <v>175</v>
      </c>
    </row>
    <row r="308" spans="1:5" ht="15" customHeight="1" x14ac:dyDescent="0.25">
      <c r="D308" s="11" t="s">
        <v>176</v>
      </c>
      <c r="E308" s="12">
        <v>0</v>
      </c>
    </row>
    <row r="309" spans="1:5" ht="15" customHeight="1" x14ac:dyDescent="0.25">
      <c r="D309" s="11" t="s">
        <v>177</v>
      </c>
      <c r="E309" s="12">
        <v>0</v>
      </c>
    </row>
    <row r="310" spans="1:5" ht="15" customHeight="1" x14ac:dyDescent="0.25">
      <c r="E310" s="13">
        <v>3300</v>
      </c>
    </row>
    <row r="312" spans="1:5" ht="15" customHeight="1" x14ac:dyDescent="0.25">
      <c r="A312" s="8">
        <v>31541</v>
      </c>
      <c r="B312" s="9">
        <v>44489</v>
      </c>
      <c r="C312" s="10" t="s">
        <v>178</v>
      </c>
    </row>
    <row r="313" spans="1:5" ht="15" customHeight="1" x14ac:dyDescent="0.25">
      <c r="D313" s="11" t="s">
        <v>179</v>
      </c>
      <c r="E313" s="12">
        <v>1952978.58</v>
      </c>
    </row>
    <row r="314" spans="1:5" ht="15" customHeight="1" x14ac:dyDescent="0.25">
      <c r="D314" s="11" t="s">
        <v>180</v>
      </c>
      <c r="E314" s="12">
        <v>-19529.79</v>
      </c>
    </row>
    <row r="315" spans="1:5" ht="15" customHeight="1" x14ac:dyDescent="0.25">
      <c r="D315" s="11" t="s">
        <v>181</v>
      </c>
      <c r="E315" s="12">
        <v>-1952.97</v>
      </c>
    </row>
    <row r="316" spans="1:5" ht="15" customHeight="1" x14ac:dyDescent="0.25">
      <c r="D316" s="11" t="s">
        <v>182</v>
      </c>
      <c r="E316" s="12">
        <v>-9313.0400000000009</v>
      </c>
    </row>
    <row r="317" spans="1:5" ht="15" customHeight="1" x14ac:dyDescent="0.25">
      <c r="D317" s="11" t="s">
        <v>183</v>
      </c>
      <c r="E317" s="12">
        <v>-17246.37</v>
      </c>
    </row>
    <row r="318" spans="1:5" ht="15" customHeight="1" x14ac:dyDescent="0.25">
      <c r="D318" s="11" t="s">
        <v>184</v>
      </c>
    </row>
    <row r="319" spans="1:5" ht="15" customHeight="1" x14ac:dyDescent="0.25">
      <c r="D319" s="11" t="s">
        <v>185</v>
      </c>
    </row>
    <row r="320" spans="1:5" ht="15" customHeight="1" x14ac:dyDescent="0.25">
      <c r="E320" s="13">
        <v>1904936.41</v>
      </c>
    </row>
    <row r="322" spans="1:5" ht="15" customHeight="1" x14ac:dyDescent="0.25">
      <c r="A322" s="8">
        <v>31542</v>
      </c>
      <c r="B322" s="9">
        <v>44489</v>
      </c>
      <c r="C322" s="10" t="s">
        <v>8</v>
      </c>
    </row>
    <row r="323" spans="1:5" ht="15" customHeight="1" x14ac:dyDescent="0.25">
      <c r="D323" s="11" t="s">
        <v>186</v>
      </c>
      <c r="E323" s="12">
        <v>47300</v>
      </c>
    </row>
    <row r="324" spans="1:5" ht="15" customHeight="1" x14ac:dyDescent="0.25">
      <c r="D324" s="11" t="s">
        <v>187</v>
      </c>
    </row>
    <row r="325" spans="1:5" ht="15" customHeight="1" x14ac:dyDescent="0.25">
      <c r="D325" s="11" t="s">
        <v>188</v>
      </c>
      <c r="E325" s="12">
        <v>0</v>
      </c>
    </row>
    <row r="326" spans="1:5" ht="15" customHeight="1" x14ac:dyDescent="0.25">
      <c r="D326" s="11" t="s">
        <v>189</v>
      </c>
      <c r="E326" s="12">
        <v>0</v>
      </c>
    </row>
    <row r="327" spans="1:5" ht="15" customHeight="1" x14ac:dyDescent="0.25">
      <c r="D327" s="11" t="s">
        <v>190</v>
      </c>
    </row>
    <row r="328" spans="1:5" ht="15" customHeight="1" x14ac:dyDescent="0.25">
      <c r="D328" s="11" t="s">
        <v>191</v>
      </c>
      <c r="E328" s="12">
        <v>0</v>
      </c>
    </row>
    <row r="329" spans="1:5" ht="15" customHeight="1" x14ac:dyDescent="0.25">
      <c r="D329" s="11" t="s">
        <v>192</v>
      </c>
      <c r="E329" s="12">
        <v>0</v>
      </c>
    </row>
    <row r="330" spans="1:5" ht="15" customHeight="1" x14ac:dyDescent="0.25">
      <c r="E330" s="13">
        <v>47300</v>
      </c>
    </row>
    <row r="332" spans="1:5" ht="15" customHeight="1" x14ac:dyDescent="0.25">
      <c r="A332" s="8">
        <v>31543</v>
      </c>
      <c r="B332" s="9">
        <v>44489</v>
      </c>
      <c r="C332" s="10" t="s">
        <v>193</v>
      </c>
    </row>
    <row r="333" spans="1:5" ht="15" customHeight="1" x14ac:dyDescent="0.25">
      <c r="D333" s="11" t="s">
        <v>194</v>
      </c>
      <c r="E333" s="12">
        <v>122720</v>
      </c>
    </row>
    <row r="334" spans="1:5" ht="15" customHeight="1" x14ac:dyDescent="0.25">
      <c r="D334" s="11" t="s">
        <v>75</v>
      </c>
    </row>
    <row r="335" spans="1:5" ht="15" customHeight="1" x14ac:dyDescent="0.25">
      <c r="D335" s="11" t="s">
        <v>195</v>
      </c>
      <c r="E335" s="12">
        <v>-5200</v>
      </c>
    </row>
    <row r="336" spans="1:5" ht="15" customHeight="1" x14ac:dyDescent="0.25">
      <c r="D336" s="11" t="s">
        <v>196</v>
      </c>
      <c r="E336" s="12">
        <v>0</v>
      </c>
    </row>
    <row r="337" spans="1:5" ht="15" customHeight="1" x14ac:dyDescent="0.25">
      <c r="D337" s="11" t="s">
        <v>145</v>
      </c>
    </row>
    <row r="338" spans="1:5" ht="15" customHeight="1" x14ac:dyDescent="0.25">
      <c r="D338" s="11" t="s">
        <v>197</v>
      </c>
    </row>
    <row r="339" spans="1:5" ht="15" customHeight="1" x14ac:dyDescent="0.25">
      <c r="D339" s="11" t="s">
        <v>198</v>
      </c>
    </row>
    <row r="340" spans="1:5" ht="15" customHeight="1" x14ac:dyDescent="0.25">
      <c r="E340" s="13">
        <v>117520</v>
      </c>
    </row>
    <row r="342" spans="1:5" ht="15" customHeight="1" x14ac:dyDescent="0.25">
      <c r="A342" s="8">
        <v>31544</v>
      </c>
      <c r="B342" s="9">
        <v>44496</v>
      </c>
      <c r="C342" s="10" t="s">
        <v>8</v>
      </c>
    </row>
    <row r="343" spans="1:5" ht="15" customHeight="1" x14ac:dyDescent="0.25">
      <c r="D343" s="11" t="s">
        <v>17</v>
      </c>
      <c r="E343" s="12">
        <v>11640</v>
      </c>
    </row>
    <row r="344" spans="1:5" ht="15" customHeight="1" x14ac:dyDescent="0.25">
      <c r="D344" s="11" t="s">
        <v>18</v>
      </c>
    </row>
    <row r="345" spans="1:5" ht="15" customHeight="1" x14ac:dyDescent="0.25">
      <c r="D345" s="11" t="s">
        <v>199</v>
      </c>
      <c r="E345" s="12">
        <v>0</v>
      </c>
    </row>
    <row r="346" spans="1:5" ht="15" customHeight="1" x14ac:dyDescent="0.25">
      <c r="D346" s="11" t="s">
        <v>200</v>
      </c>
    </row>
    <row r="347" spans="1:5" ht="15" customHeight="1" x14ac:dyDescent="0.25">
      <c r="D347" s="11" t="s">
        <v>201</v>
      </c>
      <c r="E347" s="12">
        <v>0</v>
      </c>
    </row>
    <row r="348" spans="1:5" ht="15" customHeight="1" x14ac:dyDescent="0.25">
      <c r="D348" s="11" t="s">
        <v>202</v>
      </c>
      <c r="E348" s="12">
        <v>0</v>
      </c>
    </row>
    <row r="349" spans="1:5" ht="15" customHeight="1" x14ac:dyDescent="0.25">
      <c r="D349" s="11" t="s">
        <v>171</v>
      </c>
      <c r="E349" s="12">
        <v>0</v>
      </c>
    </row>
    <row r="350" spans="1:5" ht="15" customHeight="1" x14ac:dyDescent="0.25">
      <c r="E350" s="13">
        <v>11640</v>
      </c>
    </row>
    <row r="352" spans="1:5" ht="15" customHeight="1" x14ac:dyDescent="0.25">
      <c r="A352" s="8">
        <v>31545</v>
      </c>
      <c r="B352" s="9">
        <v>44498</v>
      </c>
      <c r="C352" s="10" t="s">
        <v>203</v>
      </c>
    </row>
    <row r="353" spans="1:5" ht="15" customHeight="1" x14ac:dyDescent="0.25">
      <c r="D353" s="11" t="s">
        <v>204</v>
      </c>
      <c r="E353" s="12">
        <v>130989.44</v>
      </c>
    </row>
    <row r="354" spans="1:5" ht="15" customHeight="1" x14ac:dyDescent="0.25">
      <c r="D354" s="11" t="s">
        <v>205</v>
      </c>
    </row>
    <row r="355" spans="1:5" ht="15" customHeight="1" x14ac:dyDescent="0.25">
      <c r="D355" s="11" t="s">
        <v>206</v>
      </c>
      <c r="E355" s="12">
        <v>-5550.4000000000005</v>
      </c>
    </row>
    <row r="356" spans="1:5" ht="15" customHeight="1" x14ac:dyDescent="0.25">
      <c r="D356" s="11" t="s">
        <v>207</v>
      </c>
    </row>
    <row r="357" spans="1:5" ht="15" customHeight="1" x14ac:dyDescent="0.25">
      <c r="D357" s="11" t="s">
        <v>208</v>
      </c>
    </row>
    <row r="358" spans="1:5" ht="15" customHeight="1" x14ac:dyDescent="0.25">
      <c r="D358" s="11" t="s">
        <v>209</v>
      </c>
      <c r="E358" s="12">
        <v>0</v>
      </c>
    </row>
    <row r="359" spans="1:5" ht="15" customHeight="1" x14ac:dyDescent="0.25">
      <c r="D359" s="11" t="s">
        <v>210</v>
      </c>
    </row>
    <row r="360" spans="1:5" ht="15" customHeight="1" x14ac:dyDescent="0.25">
      <c r="D360" s="11" t="s">
        <v>211</v>
      </c>
      <c r="E360" s="12">
        <v>0</v>
      </c>
    </row>
    <row r="361" spans="1:5" ht="15" customHeight="1" x14ac:dyDescent="0.25">
      <c r="E361" s="13">
        <v>125439.04000000001</v>
      </c>
    </row>
    <row r="363" spans="1:5" ht="15" customHeight="1" x14ac:dyDescent="0.25">
      <c r="A363" s="8">
        <v>31546</v>
      </c>
      <c r="B363" s="9">
        <v>44498</v>
      </c>
      <c r="C363" s="10" t="s">
        <v>45</v>
      </c>
    </row>
    <row r="364" spans="1:5" ht="15" customHeight="1" x14ac:dyDescent="0.25">
      <c r="D364" s="11" t="s">
        <v>212</v>
      </c>
      <c r="E364" s="12">
        <v>191142.34</v>
      </c>
    </row>
    <row r="365" spans="1:5" ht="15" customHeight="1" x14ac:dyDescent="0.25">
      <c r="D365" s="11" t="s">
        <v>213</v>
      </c>
    </row>
    <row r="366" spans="1:5" ht="15" customHeight="1" x14ac:dyDescent="0.25">
      <c r="D366" s="11" t="s">
        <v>214</v>
      </c>
    </row>
    <row r="367" spans="1:5" ht="15" customHeight="1" x14ac:dyDescent="0.25">
      <c r="D367" s="11" t="s">
        <v>215</v>
      </c>
      <c r="E367" s="12">
        <v>0</v>
      </c>
    </row>
    <row r="368" spans="1:5" ht="15" customHeight="1" x14ac:dyDescent="0.25">
      <c r="D368" s="11" t="s">
        <v>13</v>
      </c>
    </row>
    <row r="369" spans="1:5" ht="15" customHeight="1" x14ac:dyDescent="0.25">
      <c r="D369" s="11" t="s">
        <v>216</v>
      </c>
    </row>
    <row r="370" spans="1:5" ht="15" customHeight="1" x14ac:dyDescent="0.25">
      <c r="D370" s="11" t="s">
        <v>217</v>
      </c>
      <c r="E370" s="12">
        <v>0</v>
      </c>
    </row>
    <row r="371" spans="1:5" ht="15" customHeight="1" x14ac:dyDescent="0.25">
      <c r="E371" s="13">
        <v>191142.34</v>
      </c>
    </row>
    <row r="373" spans="1:5" ht="15" customHeight="1" x14ac:dyDescent="0.25">
      <c r="A373" s="8">
        <v>31547</v>
      </c>
      <c r="B373" s="9">
        <v>44498</v>
      </c>
      <c r="C373" s="10" t="s">
        <v>136</v>
      </c>
    </row>
    <row r="374" spans="1:5" ht="15" customHeight="1" x14ac:dyDescent="0.25">
      <c r="D374" s="11" t="s">
        <v>218</v>
      </c>
      <c r="E374" s="12">
        <v>5310</v>
      </c>
    </row>
    <row r="375" spans="1:5" ht="15" customHeight="1" x14ac:dyDescent="0.25">
      <c r="D375" s="11" t="s">
        <v>219</v>
      </c>
      <c r="E375" s="12">
        <v>-225</v>
      </c>
    </row>
    <row r="376" spans="1:5" ht="15" customHeight="1" x14ac:dyDescent="0.25">
      <c r="D376" s="11" t="s">
        <v>220</v>
      </c>
      <c r="E376" s="12">
        <v>-810</v>
      </c>
    </row>
    <row r="377" spans="1:5" ht="15" customHeight="1" x14ac:dyDescent="0.25">
      <c r="D377" s="11" t="s">
        <v>221</v>
      </c>
      <c r="E377" s="12">
        <v>0</v>
      </c>
    </row>
    <row r="378" spans="1:5" ht="15" customHeight="1" x14ac:dyDescent="0.25">
      <c r="D378" s="11" t="s">
        <v>222</v>
      </c>
      <c r="E378" s="12">
        <v>0</v>
      </c>
    </row>
    <row r="379" spans="1:5" ht="15" customHeight="1" x14ac:dyDescent="0.25">
      <c r="D379" s="11" t="s">
        <v>223</v>
      </c>
      <c r="E379" s="12">
        <v>0</v>
      </c>
    </row>
    <row r="380" spans="1:5" ht="15" customHeight="1" x14ac:dyDescent="0.25">
      <c r="E380" s="13">
        <v>4275</v>
      </c>
    </row>
    <row r="383" spans="1:5" ht="15" customHeight="1" x14ac:dyDescent="0.25">
      <c r="A383" s="19" t="s">
        <v>231</v>
      </c>
      <c r="B383" s="20"/>
      <c r="C383" s="20"/>
      <c r="D383" s="20"/>
      <c r="E383" s="21">
        <f>+E110+E119+E129+E140+E148+E158+E168+E177+E186+E194+E202+E209+E219+E230+E239+E249+E258+E268+E278+E289+E299+E310+E320+E330+E340+E350+E361+E371+E380</f>
        <v>7534787.709999999</v>
      </c>
    </row>
    <row r="384" spans="1:5" ht="15" customHeight="1" x14ac:dyDescent="0.25">
      <c r="A384" s="20"/>
      <c r="B384" s="20"/>
      <c r="C384" s="20"/>
      <c r="D384" s="20"/>
      <c r="E384" s="22"/>
    </row>
    <row r="385" spans="1:5" ht="15" customHeight="1" x14ac:dyDescent="0.25">
      <c r="A385" s="23" t="s">
        <v>232</v>
      </c>
      <c r="B385" s="23"/>
      <c r="C385" s="23"/>
      <c r="D385" s="23"/>
      <c r="E385" s="24">
        <v>175</v>
      </c>
    </row>
    <row r="386" spans="1:5" ht="15" customHeight="1" x14ac:dyDescent="0.25">
      <c r="A386" s="23" t="s">
        <v>233</v>
      </c>
      <c r="B386" s="23"/>
      <c r="C386" s="23"/>
      <c r="D386" s="23"/>
      <c r="E386" s="24">
        <v>11673.75</v>
      </c>
    </row>
    <row r="387" spans="1:5" ht="15" customHeight="1" x14ac:dyDescent="0.25">
      <c r="A387" s="20"/>
      <c r="B387" s="20"/>
      <c r="C387" s="20"/>
      <c r="D387" s="20"/>
      <c r="E387" s="22"/>
    </row>
    <row r="388" spans="1:5" ht="15" customHeight="1" x14ac:dyDescent="0.25">
      <c r="A388" s="25" t="s">
        <v>241</v>
      </c>
      <c r="B388" s="25"/>
      <c r="C388" s="25"/>
      <c r="D388" s="25"/>
      <c r="E388" s="26">
        <f>+E94+E96+E97-E383-E385-E386</f>
        <v>6598570.3600000013</v>
      </c>
    </row>
    <row r="389" spans="1:5" ht="15" customHeight="1" x14ac:dyDescent="0.25">
      <c r="A389" s="27"/>
      <c r="B389" s="27"/>
      <c r="C389" s="27"/>
      <c r="D389" s="27"/>
      <c r="E389" s="27"/>
    </row>
    <row r="390" spans="1:5" ht="15" customHeight="1" x14ac:dyDescent="0.25">
      <c r="A390" s="27"/>
      <c r="B390" s="27"/>
      <c r="C390" s="27"/>
      <c r="D390" s="27"/>
      <c r="E390" s="27"/>
    </row>
    <row r="391" spans="1:5" ht="15" customHeight="1" x14ac:dyDescent="0.25">
      <c r="A391" s="27"/>
      <c r="B391" s="27"/>
      <c r="C391" s="27"/>
      <c r="D391" s="27"/>
      <c r="E391" s="27"/>
    </row>
    <row r="392" spans="1:5" ht="15" customHeight="1" x14ac:dyDescent="0.25">
      <c r="A392" s="27"/>
      <c r="B392" s="27"/>
      <c r="C392" s="27"/>
      <c r="D392" s="27"/>
      <c r="E392" s="27"/>
    </row>
    <row r="393" spans="1:5" ht="15" customHeight="1" x14ac:dyDescent="0.25">
      <c r="A393" s="27"/>
      <c r="B393" s="27"/>
      <c r="C393" s="27"/>
      <c r="D393" s="27"/>
      <c r="E393" s="27"/>
    </row>
    <row r="394" spans="1:5" ht="15" customHeight="1" x14ac:dyDescent="0.25">
      <c r="A394" s="27"/>
      <c r="B394" s="27"/>
      <c r="C394" s="28" t="s">
        <v>234</v>
      </c>
      <c r="D394" s="28" t="s">
        <v>235</v>
      </c>
      <c r="E394" s="27"/>
    </row>
    <row r="395" spans="1:5" ht="15" customHeight="1" x14ac:dyDescent="0.25">
      <c r="A395" s="27"/>
      <c r="B395" s="27"/>
      <c r="C395" s="28" t="s">
        <v>236</v>
      </c>
      <c r="D395" s="28" t="s">
        <v>237</v>
      </c>
      <c r="E395" s="27"/>
    </row>
    <row r="400" spans="1:5" ht="15" customHeight="1" x14ac:dyDescent="0.25">
      <c r="A400" s="40"/>
      <c r="B400" s="40"/>
      <c r="C400" s="40"/>
      <c r="D400" s="40"/>
      <c r="E400" s="40"/>
    </row>
    <row r="401" spans="1:5" ht="15" customHeight="1" x14ac:dyDescent="0.25">
      <c r="A401" s="40"/>
      <c r="B401" s="40"/>
      <c r="C401" s="40"/>
      <c r="D401" s="40"/>
      <c r="E401" s="40"/>
    </row>
    <row r="402" spans="1:5" ht="15" customHeight="1" x14ac:dyDescent="0.25">
      <c r="A402" s="40"/>
      <c r="B402" s="40"/>
      <c r="C402" s="40"/>
      <c r="D402" s="40"/>
      <c r="E402" s="40"/>
    </row>
    <row r="403" spans="1:5" ht="15" customHeight="1" x14ac:dyDescent="0.25">
      <c r="A403" s="40"/>
      <c r="B403" s="40"/>
      <c r="C403" s="40"/>
      <c r="D403" s="40"/>
      <c r="E403" s="40"/>
    </row>
    <row r="404" spans="1:5" ht="15" customHeight="1" x14ac:dyDescent="0.25">
      <c r="A404" s="40"/>
      <c r="B404" s="40"/>
      <c r="C404" s="40"/>
      <c r="D404" s="40"/>
      <c r="E404" s="40"/>
    </row>
    <row r="405" spans="1:5" ht="23.25" customHeight="1" x14ac:dyDescent="0.25">
      <c r="A405" s="49" t="s">
        <v>0</v>
      </c>
      <c r="B405" s="49"/>
      <c r="C405" s="49"/>
      <c r="D405" s="49"/>
      <c r="E405" s="49"/>
    </row>
    <row r="406" spans="1:5" ht="19.5" customHeight="1" x14ac:dyDescent="0.25">
      <c r="A406" s="50" t="s">
        <v>224</v>
      </c>
      <c r="B406" s="50"/>
      <c r="C406" s="50"/>
      <c r="D406" s="50"/>
      <c r="E406" s="50"/>
    </row>
    <row r="407" spans="1:5" ht="19.5" customHeight="1" x14ac:dyDescent="0.25">
      <c r="A407" s="51" t="s">
        <v>242</v>
      </c>
      <c r="B407" s="51"/>
      <c r="C407" s="51"/>
      <c r="D407" s="51"/>
      <c r="E407" s="51"/>
    </row>
    <row r="408" spans="1:5" ht="15" customHeight="1" x14ac:dyDescent="0.25">
      <c r="A408" s="48" t="s">
        <v>226</v>
      </c>
      <c r="B408" s="48"/>
      <c r="C408" s="48"/>
      <c r="D408" s="48"/>
      <c r="E408" s="48"/>
    </row>
    <row r="409" spans="1:5" ht="15" customHeight="1" x14ac:dyDescent="0.25">
      <c r="A409" s="52" t="s">
        <v>225</v>
      </c>
      <c r="B409" s="52"/>
      <c r="C409" s="52"/>
      <c r="D409" s="52"/>
      <c r="E409" s="52"/>
    </row>
    <row r="410" spans="1:5" ht="15" customHeight="1" x14ac:dyDescent="0.25">
      <c r="A410" s="41"/>
      <c r="B410" s="41"/>
      <c r="C410" s="41"/>
      <c r="D410" s="41"/>
      <c r="E410" s="41"/>
    </row>
    <row r="411" spans="1:5" ht="15" customHeight="1" x14ac:dyDescent="0.25">
      <c r="A411" s="15" t="s">
        <v>239</v>
      </c>
      <c r="B411" s="30"/>
      <c r="C411" s="30"/>
      <c r="D411" s="41"/>
      <c r="E411" s="17">
        <v>8602923.2200000007</v>
      </c>
    </row>
    <row r="412" spans="1:5" ht="15" customHeight="1" x14ac:dyDescent="0.25">
      <c r="A412" s="15"/>
      <c r="B412" s="41"/>
      <c r="C412" s="41"/>
      <c r="D412" s="41"/>
      <c r="E412" s="17"/>
    </row>
    <row r="413" spans="1:5" ht="15" customHeight="1" x14ac:dyDescent="0.25">
      <c r="A413" s="15"/>
      <c r="B413" s="41"/>
      <c r="C413" s="41"/>
      <c r="D413" s="41"/>
      <c r="E413" s="17"/>
    </row>
    <row r="414" spans="1:5" ht="15" customHeight="1" x14ac:dyDescent="0.25">
      <c r="A414" s="42" t="s">
        <v>232</v>
      </c>
      <c r="B414" s="42"/>
      <c r="C414" s="42"/>
      <c r="D414" s="42"/>
      <c r="E414" s="43">
        <v>175</v>
      </c>
    </row>
    <row r="415" spans="1:5" ht="15" customHeight="1" x14ac:dyDescent="0.25">
      <c r="A415" s="39"/>
      <c r="B415" s="39"/>
      <c r="C415" s="39"/>
      <c r="D415" s="39"/>
      <c r="E415" s="44"/>
    </row>
    <row r="416" spans="1:5" ht="15" customHeight="1" x14ac:dyDescent="0.25">
      <c r="A416" s="45" t="s">
        <v>244</v>
      </c>
      <c r="B416" s="45"/>
      <c r="C416" s="45"/>
      <c r="D416" s="45"/>
      <c r="E416" s="46">
        <f>+E411-E414</f>
        <v>8602748.2200000007</v>
      </c>
    </row>
    <row r="417" spans="1:5" ht="15" customHeight="1" x14ac:dyDescent="0.25">
      <c r="A417" s="39"/>
      <c r="B417" s="39"/>
      <c r="C417" s="39"/>
      <c r="D417" s="39"/>
      <c r="E417" s="44"/>
    </row>
    <row r="418" spans="1:5" ht="15" customHeight="1" x14ac:dyDescent="0.25">
      <c r="A418" s="39"/>
      <c r="B418" s="39"/>
      <c r="C418" s="39"/>
      <c r="D418" s="39"/>
      <c r="E418" s="39"/>
    </row>
    <row r="419" spans="1:5" ht="15" customHeight="1" x14ac:dyDescent="0.25">
      <c r="A419" s="39"/>
      <c r="B419" s="39"/>
      <c r="C419" s="39"/>
      <c r="D419" s="39"/>
      <c r="E419" s="39"/>
    </row>
    <row r="420" spans="1:5" ht="15" customHeight="1" x14ac:dyDescent="0.25">
      <c r="A420" s="39"/>
      <c r="B420" s="39"/>
      <c r="C420" s="39"/>
      <c r="D420" s="39"/>
      <c r="E420" s="39"/>
    </row>
    <row r="421" spans="1:5" ht="15" customHeight="1" x14ac:dyDescent="0.25">
      <c r="A421" s="39"/>
      <c r="B421" s="39"/>
      <c r="C421" s="39"/>
      <c r="D421" s="39"/>
      <c r="E421" s="39"/>
    </row>
    <row r="422" spans="1:5" ht="15" customHeight="1" x14ac:dyDescent="0.25">
      <c r="A422" s="39"/>
      <c r="B422" s="39"/>
      <c r="C422" s="39"/>
      <c r="D422" s="39"/>
      <c r="E422" s="39"/>
    </row>
    <row r="423" spans="1:5" ht="15" customHeight="1" x14ac:dyDescent="0.25">
      <c r="A423" s="39"/>
      <c r="B423" s="39"/>
      <c r="C423" s="47" t="s">
        <v>234</v>
      </c>
      <c r="D423" s="47" t="s">
        <v>243</v>
      </c>
      <c r="E423" s="39"/>
    </row>
    <row r="424" spans="1:5" ht="15" customHeight="1" x14ac:dyDescent="0.25">
      <c r="A424" s="39"/>
      <c r="B424" s="39"/>
      <c r="C424" s="47" t="s">
        <v>236</v>
      </c>
      <c r="D424" s="47" t="s">
        <v>237</v>
      </c>
      <c r="E424" s="39"/>
    </row>
  </sheetData>
  <mergeCells count="15">
    <mergeCell ref="A409:E409"/>
    <mergeCell ref="A6:E6"/>
    <mergeCell ref="A7:E7"/>
    <mergeCell ref="A8:E8"/>
    <mergeCell ref="A9:E9"/>
    <mergeCell ref="A10:E10"/>
    <mergeCell ref="A88:E88"/>
    <mergeCell ref="A89:E89"/>
    <mergeCell ref="A90:E90"/>
    <mergeCell ref="A91:E91"/>
    <mergeCell ref="A92:E92"/>
    <mergeCell ref="A405:E405"/>
    <mergeCell ref="A406:E406"/>
    <mergeCell ref="A407:E407"/>
    <mergeCell ref="A408:E408"/>
  </mergeCells>
  <printOptions horizontalCentered="1"/>
  <pageMargins left="0.78740157480314965" right="0" top="0.78740157480314965" bottom="0.78740157480314965" header="0.31496062992125984" footer="0.31496062992125984"/>
  <pageSetup paperSize="9" scale="88" orientation="landscape" r:id="rId1"/>
  <rowBreaks count="14" manualBreakCount="14">
    <brk id="29" max="4" man="1"/>
    <brk id="54" max="4" man="1"/>
    <brk id="83" max="4" man="1"/>
    <brk id="119" max="16383" man="1"/>
    <brk id="148" max="16383" man="1"/>
    <brk id="177" max="16383" man="1"/>
    <brk id="202" max="16383" man="1"/>
    <brk id="230" max="16383" man="1"/>
    <brk id="258" max="4" man="1"/>
    <brk id="289" max="16383" man="1"/>
    <brk id="320" max="16383" man="1"/>
    <brk id="350" max="16383" man="1"/>
    <brk id="371" max="16383" man="1"/>
    <brk id="3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Raymer Rodriguez</dc:creator>
  <cp:lastModifiedBy>Raymer Rodriguez</cp:lastModifiedBy>
  <cp:lastPrinted>2021-11-05T16:15:34Z</cp:lastPrinted>
  <dcterms:created xsi:type="dcterms:W3CDTF">2021-11-05T14:18:56Z</dcterms:created>
  <dcterms:modified xsi:type="dcterms:W3CDTF">2021-11-05T16:18:29Z</dcterms:modified>
</cp:coreProperties>
</file>